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Titles" localSheetId="0">'1'!$6:$6</definedName>
    <definedName name="_xlnm.Print_Titles" localSheetId="1">'2'!$7:$7</definedName>
    <definedName name="_xlnm.Print_Titles" localSheetId="2">'3'!$8:$8</definedName>
    <definedName name="_xlnm.Print_Titles" localSheetId="4">'4'!$9:$9</definedName>
  </definedNames>
  <calcPr fullCalcOnLoad="1"/>
</workbook>
</file>

<file path=xl/sharedStrings.xml><?xml version="1.0" encoding="utf-8"?>
<sst xmlns="http://schemas.openxmlformats.org/spreadsheetml/2006/main" count="1111" uniqueCount="619">
  <si>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</si>
  <si>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</si>
  <si>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</si>
  <si>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</si>
  <si>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</si>
  <si>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</si>
  <si>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</si>
  <si>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</si>
  <si>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</si>
  <si>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</si>
  <si>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</si>
  <si>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</si>
  <si>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</si>
  <si>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</si>
  <si>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</si>
  <si>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</si>
  <si>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</si>
  <si>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</si>
  <si>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</si>
  <si>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</si>
  <si>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</si>
  <si>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</si>
  <si>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</si>
  <si>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</si>
  <si>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</si>
  <si>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</si>
  <si>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</si>
  <si>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</si>
  <si>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</si>
  <si>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</si>
  <si>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</si>
  <si>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</si>
  <si>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</si>
  <si>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</si>
  <si>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</si>
  <si>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</si>
  <si>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</si>
  <si>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</si>
  <si>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</si>
  <si>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</si>
  <si>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</si>
  <si>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</si>
  <si>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</si>
  <si>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</si>
  <si>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</si>
  <si>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</si>
  <si>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</si>
  <si>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</si>
  <si>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</si>
  <si>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</si>
  <si>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</si>
  <si>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</si>
  <si>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</si>
  <si>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</si>
  <si>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</si>
  <si>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</si>
  <si>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</si>
  <si>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</si>
  <si>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</si>
  <si>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</si>
  <si>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</si>
  <si>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</si>
  <si>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</si>
  <si>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</si>
  <si>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</si>
  <si>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</si>
  <si>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</si>
  <si>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</si>
  <si>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</si>
  <si>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</si>
  <si>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</si>
  <si>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</si>
  <si>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</si>
  <si>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</si>
  <si>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</si>
  <si>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</si>
  <si>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</si>
  <si>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</si>
  <si>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</si>
  <si>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</si>
  <si>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</si>
  <si>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</si>
  <si>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</si>
  <si>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</si>
  <si>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</si>
  <si>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</si>
  <si>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</si>
  <si>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</si>
  <si>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</si>
  <si>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</si>
  <si>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</si>
  <si>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</si>
  <si>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</si>
  <si>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</si>
  <si>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</si>
  <si>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</si>
  <si>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</si>
  <si>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</si>
  <si>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</si>
  <si>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</si>
  <si>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</si>
  <si>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</si>
  <si>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</si>
  <si>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</si>
  <si>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</si>
  <si>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</si>
  <si>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</si>
  <si>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</si>
  <si>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</si>
  <si>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</si>
  <si>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</si>
  <si>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</si>
  <si>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</si>
  <si>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</si>
  <si>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</si>
  <si>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</si>
  <si>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</si>
  <si>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</si>
  <si>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</si>
  <si>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</si>
  <si>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</si>
  <si>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</si>
  <si>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</si>
  <si>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</si>
  <si>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</si>
  <si>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</si>
  <si>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</si>
  <si>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</si>
  <si>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</si>
  <si>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</si>
  <si>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</si>
  <si>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</si>
  <si>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</si>
  <si>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</si>
  <si>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</si>
  <si>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</si>
  <si>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</si>
  <si>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</si>
  <si>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</si>
  <si>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</si>
  <si>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</si>
  <si>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</si>
  <si>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</si>
  <si>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</si>
  <si>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</si>
  <si>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</si>
  <si>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</si>
  <si>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</si>
  <si>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</si>
  <si>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</si>
  <si>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</si>
  <si>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</si>
  <si>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</si>
  <si>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</si>
  <si>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</si>
  <si>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</si>
  <si>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</si>
  <si>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</si>
  <si>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</si>
  <si>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</si>
  <si>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</si>
  <si>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</si>
  <si>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</si>
  <si>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</si>
  <si>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</si>
  <si>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</si>
  <si>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</si>
  <si>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</si>
  <si>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</si>
  <si>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</si>
  <si>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</si>
  <si>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</si>
  <si>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</si>
  <si>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</si>
  <si>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Dochody 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</si>
  <si>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</si>
  <si>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</si>
  <si>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</si>
  <si>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</si>
  <si>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</si>
  <si>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</si>
  <si>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</si>
  <si>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</si>
  <si>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</si>
  <si>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</si>
  <si>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</si>
  <si>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</si>
  <si>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</si>
  <si>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</si>
  <si>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</si>
  <si>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</si>
  <si>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</si>
  <si>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</si>
  <si>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</si>
  <si>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</si>
  <si>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</si>
  <si>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</si>
  <si>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</si>
  <si>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</si>
  <si>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</si>
  <si>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</si>
  <si>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</si>
  <si>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</si>
  <si>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</si>
  <si>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</si>
  <si>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</si>
  <si>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</si>
  <si>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</si>
  <si>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</si>
  <si>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</si>
  <si>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</si>
  <si>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</si>
  <si>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</si>
  <si>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</si>
  <si>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</si>
  <si>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</si>
  <si>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</si>
  <si>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</si>
  <si>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</si>
  <si>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</si>
  <si>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</si>
  <si>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</si>
  <si>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</si>
  <si>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</si>
  <si>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</si>
  <si>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</si>
  <si>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</si>
  <si>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</si>
  <si>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</si>
  <si>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</si>
  <si>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</si>
  <si>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</si>
  <si>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</si>
  <si>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Rolnictwo i łowiectwo</t>
  </si>
  <si>
    <t>Izby rolnicze</t>
  </si>
  <si>
    <t>Transport i łączność</t>
  </si>
  <si>
    <t>Lokalny transport zbiorowy</t>
  </si>
  <si>
    <t>Drogi publiczne gminne</t>
  </si>
  <si>
    <t>Gospodarka mieszkaniowa</t>
  </si>
  <si>
    <t>Gospodarka gruntami i nieruchom.</t>
  </si>
  <si>
    <t>Pozostała działalność</t>
  </si>
  <si>
    <t>Działalność usługowa</t>
  </si>
  <si>
    <t>Plany zagospodarowania przestrzen.</t>
  </si>
  <si>
    <t>Cmentarze</t>
  </si>
  <si>
    <t>Administracja publiczna</t>
  </si>
  <si>
    <t>Urzędy wojewódzkie</t>
  </si>
  <si>
    <t>Rady gmin</t>
  </si>
  <si>
    <t>Urzędy gmin</t>
  </si>
  <si>
    <t>w tym : rezerwa</t>
  </si>
  <si>
    <t>Urzędy nacz.org.władz pań.kontr. i ochr. praw. oraz sądownictwa</t>
  </si>
  <si>
    <t>Ochotnicze straże pożarne</t>
  </si>
  <si>
    <t>Straż Miejska</t>
  </si>
  <si>
    <t>Doch.od osób praw. od osób fizycz i od innych jedn.niepo.os.praw. oraz wydatki związ. z ich poborem</t>
  </si>
  <si>
    <t>Obsługa długu publicznego</t>
  </si>
  <si>
    <t>Rozlicz.z tyt. poręcz.i gwarancji</t>
  </si>
  <si>
    <t>Różne rozliczenia</t>
  </si>
  <si>
    <t>Rezerwy ogólne i celowe</t>
  </si>
  <si>
    <t>Oświata i wychowanie</t>
  </si>
  <si>
    <t>Szkoły podstawowe</t>
  </si>
  <si>
    <t>Przedszkola</t>
  </si>
  <si>
    <t>Przedszkola specjalne</t>
  </si>
  <si>
    <t>Gimnazja</t>
  </si>
  <si>
    <t>Dowożenie uczniów do szkół</t>
  </si>
  <si>
    <t>Ochrona zdrowia</t>
  </si>
  <si>
    <t>Lecznictwo ambulatoryjne</t>
  </si>
  <si>
    <t>Zwalczanie narkomanii</t>
  </si>
  <si>
    <t>Przeciwdziałanie alkoholizmowi</t>
  </si>
  <si>
    <t>Izby wytrzeźwień</t>
  </si>
  <si>
    <t>Pomoc społeczna</t>
  </si>
  <si>
    <t>Domy pomocy społecznej</t>
  </si>
  <si>
    <t>Ośrodki wsparcia</t>
  </si>
  <si>
    <t>Świadcz.rodzin,zalicz.alim.oraz skł.na ubezp.emer i rent z ubez.społecznego</t>
  </si>
  <si>
    <t>Dodatki mieszkaniowe</t>
  </si>
  <si>
    <t>Ośrodki pomocy społecznej</t>
  </si>
  <si>
    <t>Jedn.specj.porad.mieszk.chronione i ośrodki interwencji kryzysowej</t>
  </si>
  <si>
    <t>Usług.opiek.i specjal.usług.opiekuń.</t>
  </si>
  <si>
    <t>Edukacyjna opieka wychowaw.</t>
  </si>
  <si>
    <t>Świetlice szkolne</t>
  </si>
  <si>
    <t>Pomoc materialna dla uczniów</t>
  </si>
  <si>
    <t>Gospodarka odpadami</t>
  </si>
  <si>
    <t>Gospod. ściekowa i  ochrona wód</t>
  </si>
  <si>
    <t>Oczyszczanie miast i wsi</t>
  </si>
  <si>
    <t>Oświetlenie ulic, placów i dróg</t>
  </si>
  <si>
    <t>Gospodarka komunalna i ochrona środowiska</t>
  </si>
  <si>
    <t>Kultura i ochrona dziedzictwa narodowego</t>
  </si>
  <si>
    <t>Biblioteki</t>
  </si>
  <si>
    <t>Muzea</t>
  </si>
  <si>
    <t>Kultura fizyczna i sport</t>
  </si>
  <si>
    <t>Instytucje kultury fizycznej</t>
  </si>
  <si>
    <t>010</t>
  </si>
  <si>
    <t>01030</t>
  </si>
  <si>
    <t>0750</t>
  </si>
  <si>
    <t>0470</t>
  </si>
  <si>
    <t>0490</t>
  </si>
  <si>
    <t>0690</t>
  </si>
  <si>
    <t>Wpływy z różnych opłat</t>
  </si>
  <si>
    <t>0870</t>
  </si>
  <si>
    <t>Wpływy ze sprzedaży składników majątkowych</t>
  </si>
  <si>
    <t>2020</t>
  </si>
  <si>
    <t>2010</t>
  </si>
  <si>
    <t>Dotacje celowe otrzym.z budż.państwa na realizację zadań bieżących z zakresu admin.rząd.oraz innych zadań zleconych gminie ustawami</t>
  </si>
  <si>
    <t>0830</t>
  </si>
  <si>
    <t>Wpływy z usług</t>
  </si>
  <si>
    <t>0920</t>
  </si>
  <si>
    <t>Pozostałe odsetki</t>
  </si>
  <si>
    <t>0570</t>
  </si>
  <si>
    <t>Grzywny, mandaty i inne kary pieniężne od osób fizycznych</t>
  </si>
  <si>
    <t>0350</t>
  </si>
  <si>
    <t>Podatek od działalności gospod.osób fizyczn.opłacany w formie kart podatkowej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</si>
  <si>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</si>
  <si>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</si>
  <si>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</si>
  <si>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</si>
  <si>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</si>
  <si>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</si>
  <si>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</si>
  <si>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</si>
  <si>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</si>
  <si>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</si>
  <si>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</si>
  <si>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</si>
  <si>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0360</t>
  </si>
  <si>
    <t>Podatek od spadków i darowizn</t>
  </si>
  <si>
    <t>0430</t>
  </si>
  <si>
    <t>Wpływy z opłaty targowej</t>
  </si>
  <si>
    <t>0450</t>
  </si>
  <si>
    <t>Wpływy z opłaty administracyjnej za czynności urzędowe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</si>
  <si>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</si>
  <si>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</si>
  <si>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</si>
  <si>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</si>
  <si>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</si>
  <si>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</si>
  <si>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</si>
  <si>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</si>
  <si>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>2920</t>
  </si>
  <si>
    <t>Subwencje ogólne z budżetu państwa</t>
  </si>
  <si>
    <t>2030</t>
  </si>
  <si>
    <t>Dotacje celowe otrzymane z budżetu państwa na realizację własnych zadań bieżących gmin</t>
  </si>
  <si>
    <t>Utrzym.zieleni w miastach i gminach</t>
  </si>
  <si>
    <t>Domy i ośrod.kultury,świetlice i kluby</t>
  </si>
  <si>
    <t>Dochody z najmu i dzierżawy skład. mająt. Skarbu Państwa j.s.t lub innych jedn. zalicz. do sektora finansów publicznych</t>
  </si>
  <si>
    <t>Dotacje celowe otrzym.z budż.państwa na zadania bieżące realizowane przez gminę na podstawie porozumień z organ.administracji rządowej</t>
  </si>
  <si>
    <t>Wpływy z innych lokaln. opłat pobier.przez j.s.t na pod.odr.ustaw</t>
  </si>
  <si>
    <t>Promocja jednostek samorz.terytor.</t>
  </si>
  <si>
    <t>Obsługa papier.warto.kred i poży.j.s.t</t>
  </si>
  <si>
    <t>Dotacja na uzupełnienie bieżącej działalności zakładu</t>
  </si>
  <si>
    <t>Miejskie Centrum Sportu i Rekreacji</t>
  </si>
  <si>
    <t>Zespół Szkół Prywatnych</t>
  </si>
  <si>
    <t>Niepubliczne Gimnazjum z klasami przysposobienia do pracy</t>
  </si>
  <si>
    <t>Samodzielny Publiczny Zakład Opieki Zdrowotnej</t>
  </si>
  <si>
    <t>Miejskie Centrum Kultury</t>
  </si>
  <si>
    <t>Powiatowa i Miejska Biblioteka Publiczna</t>
  </si>
  <si>
    <t>Muzeum Orła Białego</t>
  </si>
  <si>
    <t>z tytułu opłaty produktywnej i depozytowej</t>
  </si>
  <si>
    <t>z tytułu opłat i kar</t>
  </si>
  <si>
    <t>6290</t>
  </si>
  <si>
    <t>Oddziały przedsz.w szkoł. podstaw.</t>
  </si>
  <si>
    <t>z tytułu opłat za korzystanie ze środowiska</t>
  </si>
  <si>
    <t>1.Przedszkola</t>
  </si>
  <si>
    <t>801</t>
  </si>
  <si>
    <t>5 288 348</t>
  </si>
  <si>
    <t>2.MCSiR</t>
  </si>
  <si>
    <t>926</t>
  </si>
  <si>
    <t>1.Szkoły podstawowe</t>
  </si>
  <si>
    <t>2.Przedszkola</t>
  </si>
  <si>
    <t>3.Gimnazja</t>
  </si>
  <si>
    <t>4.Świetlice szkolne</t>
  </si>
  <si>
    <t>854</t>
  </si>
  <si>
    <t>Środki na dofinansowanie własnych inwestycji gmin,powiatów, samorządów województw, pozyskiwane z innych źródeł</t>
  </si>
  <si>
    <t>Pobór podatków, opłat i niepodatk. należności budżetowych</t>
  </si>
  <si>
    <t>6610</t>
  </si>
  <si>
    <t>Dotacje celowe otrzymane z gminy na inwestycje i zakupy inwestycyjne realizowane na podstawie porozumień między j.s.t</t>
  </si>
  <si>
    <t>w tym : gospodarka mieszkaniowa</t>
  </si>
  <si>
    <t>Dokształcanie i doskon. nauczycieli</t>
  </si>
  <si>
    <t>Zadania w zakr.kultury fizycz.i sportu</t>
  </si>
  <si>
    <t>Urzędy naczelnych organów władzy państwowej,kontroli i ochrony prawa</t>
  </si>
  <si>
    <t>Bezpieczeństwo publiczne i ochrona przeciwpożarowa</t>
  </si>
  <si>
    <t>Zespół obsługi ekon.admin. szkół</t>
  </si>
  <si>
    <t>Zasiłki i pomoc w naturze oraz składki na ubezpieczenia emer. i rentowe</t>
  </si>
  <si>
    <t>Wpływy z opłat za zarząd, użytkowan. i użytk.wiecz.nieruchomości</t>
  </si>
  <si>
    <t>Skład.na ubez.zdrowotne opłac.za oso.pobier.niek.świad.z pom.społ oraz niektóre świadczenia rodzinne</t>
  </si>
  <si>
    <t>Dofinansowanie Ochotniczej Straży Pożarnej</t>
  </si>
  <si>
    <t>Dotacja na realizację zadań w zakresie narkomanii</t>
  </si>
  <si>
    <t>Realizacja zadań w zakresie profilaktyki i rozwiązywania problemów alkoholowych</t>
  </si>
  <si>
    <t>Dofinansowanie punktu żywienia i noclegowni</t>
  </si>
  <si>
    <t>Dotacje dla instytucji pozarządowych na realizację zadań w zakresie kultury</t>
  </si>
  <si>
    <t>Dotacje dla instytucji pozarządowych na realizację zadań w zakresie sportu</t>
  </si>
  <si>
    <t>Wykup gruntów i terenów</t>
  </si>
  <si>
    <t>Inwestycje w budynkach komunalnych</t>
  </si>
  <si>
    <t>Przebudowa oświetlenia w ul. Krasińskiego</t>
  </si>
  <si>
    <t>Budowa oświetlenia w ul. Jodłowej</t>
  </si>
  <si>
    <t>Dokumentacja techniczna podczyszczaczy kanalizacji deszczowej</t>
  </si>
  <si>
    <t>Przebudowa fontanny wraz z infrastrukturą towarz. w rejonie ul. Norwida i ul. Sikorskiego</t>
  </si>
  <si>
    <t>Zakup wiat przystankowych</t>
  </si>
  <si>
    <t>Zakład budżetowy Przedszkola</t>
  </si>
  <si>
    <t>Budowa chodnika w ul. Grottgera 2001-2008</t>
  </si>
  <si>
    <t>Budowa ciągów pieszych oraz oświetlenia tern. na skwerze przy skrzyżow. ul. Sokolej z ul. Niepodległości 2006-2007</t>
  </si>
  <si>
    <t>Budowa i przebudowa ul. Kossaka 2006-2008</t>
  </si>
  <si>
    <t>Budowa kładki w ciągu ul. Multanka 2006-2007</t>
  </si>
  <si>
    <t>Rewitalizacja Oś.Rejów i Zachodnie 2006-2010</t>
  </si>
  <si>
    <t>Budowa kanału deszczowego w rejonie skrzyżow.ul.Niepodległości i ul. Słowackiego 2006-2007</t>
  </si>
  <si>
    <t>11.</t>
  </si>
  <si>
    <t>Budowa hali sportowej 2006-2007</t>
  </si>
  <si>
    <t>4 500 000</t>
  </si>
  <si>
    <t>12.</t>
  </si>
  <si>
    <t>Rekultywacja składowiska odpadów przy ul. Łyżwy 2006-2008</t>
  </si>
  <si>
    <r>
      <t xml:space="preserve">A.      
B.
</t>
    </r>
    <r>
      <rPr>
        <u val="single"/>
        <sz val="10"/>
        <rFont val="Arial CE"/>
        <family val="0"/>
      </rPr>
      <t>C.</t>
    </r>
    <r>
      <rPr>
        <u val="single"/>
        <sz val="8"/>
        <rFont val="Arial CE"/>
        <family val="0"/>
      </rPr>
      <t>2 250 000</t>
    </r>
    <r>
      <rPr>
        <sz val="10"/>
        <rFont val="Arial CE"/>
        <family val="0"/>
      </rPr>
      <t xml:space="preserve">
D. </t>
    </r>
  </si>
  <si>
    <r>
      <t xml:space="preserve">A. </t>
    </r>
    <r>
      <rPr>
        <u val="single"/>
        <sz val="8"/>
        <rFont val="Arial CE"/>
        <family val="0"/>
      </rPr>
      <t>1 000 000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 xml:space="preserve">    
B.
C.
D. </t>
    </r>
  </si>
  <si>
    <t>13.</t>
  </si>
  <si>
    <t>Budowa tablic informacyjnych w punktach granicznych miasta-witacze 2006-2008</t>
  </si>
  <si>
    <t>14.</t>
  </si>
  <si>
    <t xml:space="preserve">Budowa i modernizacja kanalizacji sanitarnej w Sko-Kam. i Sko-Kościelne 2006-2008 </t>
  </si>
  <si>
    <r>
      <t xml:space="preserve">A.      
</t>
    </r>
    <r>
      <rPr>
        <u val="single"/>
        <sz val="10"/>
        <rFont val="Arial CE"/>
        <family val="0"/>
      </rPr>
      <t>B.100 000</t>
    </r>
    <r>
      <rPr>
        <sz val="10"/>
        <rFont val="Arial CE"/>
        <family val="0"/>
      </rPr>
      <t xml:space="preserve">
C.
D. </t>
    </r>
  </si>
  <si>
    <t>15.</t>
  </si>
  <si>
    <t>Budowa i przebudowa MCK 2006-2009</t>
  </si>
  <si>
    <t>16.</t>
  </si>
  <si>
    <t>Termomodernizacja budynku Zespołu Szkół Publicznych Nr 1 z przyległym Przedszkolem Nr 16 2007-2009</t>
  </si>
  <si>
    <t>17.</t>
  </si>
  <si>
    <t>Budowa sztucznego lodowiska i kortów tenisowych przy hali sportowej 2007-2009</t>
  </si>
  <si>
    <t>185 538 037</t>
  </si>
  <si>
    <t>8 050 000</t>
  </si>
  <si>
    <t>Budowa dróg wraz z infrastr. towarzysz.w Osiedlu Dolna Kamienna 2007-2009</t>
  </si>
  <si>
    <t>Budowa dróg wraz z infrastr. towarzysz.w Osiedlu Place 2007-2009</t>
  </si>
  <si>
    <t>Rewitalizacja terenów poprzemysłowy 2006-2011</t>
  </si>
  <si>
    <t>VI etap przebudowy układu komunikacyjn. przed UM 2000-2007</t>
  </si>
  <si>
    <t>2000000 *</t>
  </si>
  <si>
    <t>3900000 *</t>
  </si>
  <si>
    <t>1100000 *</t>
  </si>
  <si>
    <t>2600000 *</t>
  </si>
  <si>
    <t>1000000 *</t>
  </si>
  <si>
    <t>2732259 *</t>
  </si>
  <si>
    <t>30335342 *</t>
  </si>
  <si>
    <t>27453098 *</t>
  </si>
  <si>
    <t>3200000 *</t>
  </si>
  <si>
    <t>64541953 *</t>
  </si>
  <si>
    <t>7972998 *</t>
  </si>
  <si>
    <t>8999223 *</t>
  </si>
  <si>
    <t>2306800 *</t>
  </si>
  <si>
    <t>574895 *</t>
  </si>
  <si>
    <t>2920000 *</t>
  </si>
  <si>
    <t>725000 *</t>
  </si>
  <si>
    <t>* - finansowanie 85% to RPOWŚ</t>
  </si>
  <si>
    <t>48 384</t>
  </si>
  <si>
    <r>
      <t>A. Dotacje i środki z budżetu państwa (</t>
    </r>
    <r>
      <rPr>
        <b/>
        <sz val="10"/>
        <rFont val="Arial CE"/>
        <family val="0"/>
      </rPr>
      <t xml:space="preserve"> dot. Z Ministerstwa Sportu </t>
    </r>
    <r>
      <rPr>
        <sz val="10"/>
        <rFont val="Arial CE"/>
        <family val="0"/>
      </rPr>
      <t>)</t>
    </r>
  </si>
  <si>
    <r>
      <t xml:space="preserve">B. Środki i dotacje otrzymane od innych jst oraz innych jednostek zaliczanych do sektora finansów publicznych - </t>
    </r>
    <r>
      <rPr>
        <b/>
        <sz val="10"/>
        <rFont val="Arial CE"/>
        <family val="0"/>
      </rPr>
      <t>gmina Skarżysko-Kościelne</t>
    </r>
  </si>
  <si>
    <r>
      <t xml:space="preserve">C. Inne źródła -  </t>
    </r>
    <r>
      <rPr>
        <b/>
        <sz val="10"/>
        <rFont val="Arial CE"/>
        <family val="0"/>
      </rPr>
      <t>WFOŚi GW</t>
    </r>
  </si>
  <si>
    <t>-10655418</t>
  </si>
  <si>
    <t>102350000</t>
  </si>
  <si>
    <t>102356418</t>
  </si>
  <si>
    <t>130700000</t>
  </si>
  <si>
    <t>112418000</t>
  </si>
  <si>
    <t>-26418000</t>
  </si>
  <si>
    <t>6.200.000</t>
  </si>
  <si>
    <t>4.900.000</t>
  </si>
  <si>
    <t>200.000</t>
  </si>
  <si>
    <t>60.578.974</t>
  </si>
  <si>
    <t>67.798.193</t>
  </si>
  <si>
    <t>150.000</t>
  </si>
  <si>
    <t>17.201.501</t>
  </si>
  <si>
    <t>2.886.695</t>
  </si>
  <si>
    <t>3.650.000</t>
  </si>
  <si>
    <t>Regionalny Program Operacyjny Województwa Świętokrzyskiego</t>
  </si>
  <si>
    <t>Wzrost jakości infrastruktury społecznej, oraz inwestycje w dziedzictwo kulturowe,turystykę i sport.</t>
  </si>
  <si>
    <t>Podniesienie jakości usług publ.poprzez wspieranie placówek edukacyjnych i kulturalnych</t>
  </si>
  <si>
    <t>Termomodernizacja budynku Zespołu Szkół Publ. Nr 1 wraz z przyległym  Przedszkolem Nr 16 w Skarżysku-Kamiennej</t>
  </si>
  <si>
    <t>437.254</t>
  </si>
  <si>
    <t>2.449.441</t>
  </si>
  <si>
    <t>dz.900 rozdz.90095 par.6050</t>
  </si>
  <si>
    <t xml:space="preserve">            -</t>
  </si>
  <si>
    <t>-</t>
  </si>
  <si>
    <t>2.306.800</t>
  </si>
  <si>
    <t>346.020</t>
  </si>
  <si>
    <t>1.960.780</t>
  </si>
  <si>
    <t>Rozbudowa i przebudowa Miejskiego Centrum Kultury w Skarżysku-Kamiennej</t>
  </si>
  <si>
    <t>2.775.113</t>
  </si>
  <si>
    <t>14.426.388</t>
  </si>
  <si>
    <t>1.195.950</t>
  </si>
  <si>
    <t>6.777.048</t>
  </si>
  <si>
    <t>1.349.883</t>
  </si>
  <si>
    <t>7.649.340</t>
  </si>
  <si>
    <t>Publiczne inwestycje w sferę dziedzictwa kulturowego, turystyki i sportu</t>
  </si>
  <si>
    <t xml:space="preserve">Budowa sztucznego lodowiska i kortów tenisowych przy hali sportowej </t>
  </si>
  <si>
    <t>3.098.250</t>
  </si>
  <si>
    <t>551.750</t>
  </si>
  <si>
    <t>2.920.000</t>
  </si>
  <si>
    <t>2.482.000</t>
  </si>
  <si>
    <t>438.000</t>
  </si>
  <si>
    <t>108.750</t>
  </si>
  <si>
    <t>Podniesienie jakości systemu komunikacyjnego regionu</t>
  </si>
  <si>
    <t>Rozwój systemów lokalnej infrastruktury komunikacyjnej</t>
  </si>
  <si>
    <t>Budowa dróg wraz z infrastrukturą towarzyszącą w Osiedlu Dolna Kamienna</t>
  </si>
  <si>
    <t>1.185.000</t>
  </si>
  <si>
    <t>5.015.000</t>
  </si>
  <si>
    <t>dz.600 rozdz. 60016 par.6050</t>
  </si>
  <si>
    <t>2.000.000</t>
  </si>
  <si>
    <t>1.700.000</t>
  </si>
  <si>
    <t>3.900.000</t>
  </si>
  <si>
    <t>3.315.000</t>
  </si>
  <si>
    <t>Budowa dróg wraz z infrastrukturą towarzyszącą w Osiedlu Place</t>
  </si>
  <si>
    <t>905.000</t>
  </si>
  <si>
    <t>3.995.000</t>
  </si>
  <si>
    <t>165.000</t>
  </si>
  <si>
    <t>2.600.000</t>
  </si>
  <si>
    <t>390.000</t>
  </si>
  <si>
    <t>2.210.000</t>
  </si>
  <si>
    <t>2010 r.</t>
  </si>
  <si>
    <t>1.000.000</t>
  </si>
  <si>
    <t>Wzmocnienie ośrodków miejskich i rewitalizacja małych miast</t>
  </si>
  <si>
    <t>Wzmocnienie regionalnych i sub-regionalnych ośrodków wzrostu</t>
  </si>
  <si>
    <t>Rewitalizacja osiedli Rejów i Zachodnie w Skarżysku-Kamiennej</t>
  </si>
  <si>
    <t>9.136.380</t>
  </si>
  <si>
    <t>51.442.594</t>
  </si>
  <si>
    <t>2.732.259</t>
  </si>
  <si>
    <t>25.785.041</t>
  </si>
  <si>
    <t>30.335.342</t>
  </si>
  <si>
    <t>4.117.965</t>
  </si>
  <si>
    <t>23.335.133</t>
  </si>
  <si>
    <t>27.453.098</t>
  </si>
  <si>
    <t>Rewitalizacja terenów poprzemysłowych w Skarżysku-Kamiennej</t>
  </si>
  <si>
    <t>10.217.533</t>
  </si>
  <si>
    <t>57.580.660</t>
  </si>
  <si>
    <t>30.100.803</t>
  </si>
  <si>
    <t>35.412.710</t>
  </si>
  <si>
    <t>2011 r.</t>
  </si>
  <si>
    <t>24.759.857</t>
  </si>
  <si>
    <t>29.129.243</t>
  </si>
  <si>
    <t>163.215.363</t>
  </si>
  <si>
    <t>25.208.030</t>
  </si>
  <si>
    <t>138.073.333</t>
  </si>
  <si>
    <t xml:space="preserve">  25.208.030</t>
  </si>
  <si>
    <t xml:space="preserve">   138.007.333</t>
  </si>
  <si>
    <r>
      <t xml:space="preserve">  </t>
    </r>
    <r>
      <rPr>
        <sz val="7"/>
        <rFont val="Arial"/>
        <family val="2"/>
      </rPr>
      <t>437.254</t>
    </r>
  </si>
  <si>
    <r>
      <t xml:space="preserve">       </t>
    </r>
    <r>
      <rPr>
        <sz val="7"/>
        <rFont val="Arial"/>
        <family val="2"/>
      </rPr>
      <t>2.449.441</t>
    </r>
  </si>
  <si>
    <r>
      <t xml:space="preserve">        </t>
    </r>
    <r>
      <rPr>
        <sz val="7"/>
        <rFont val="Arial"/>
        <family val="2"/>
      </rPr>
      <t>-</t>
    </r>
  </si>
  <si>
    <r>
      <t xml:space="preserve">       </t>
    </r>
    <r>
      <rPr>
        <sz val="7"/>
        <rFont val="Arial"/>
        <family val="2"/>
      </rPr>
      <t>5.000</t>
    </r>
  </si>
  <si>
    <r>
      <t xml:space="preserve">    </t>
    </r>
    <r>
      <rPr>
        <sz val="7"/>
        <rFont val="Arial"/>
        <family val="2"/>
      </rPr>
      <t>5.000</t>
    </r>
  </si>
  <si>
    <r>
      <t xml:space="preserve">   </t>
    </r>
    <r>
      <rPr>
        <sz val="7"/>
        <rFont val="Arial"/>
        <family val="2"/>
      </rPr>
      <t>5.000</t>
    </r>
  </si>
  <si>
    <r>
      <t xml:space="preserve">          </t>
    </r>
    <r>
      <rPr>
        <sz val="7"/>
        <rFont val="Arial"/>
        <family val="2"/>
      </rPr>
      <t>5.000</t>
    </r>
  </si>
  <si>
    <r>
      <t xml:space="preserve"> </t>
    </r>
    <r>
      <rPr>
        <sz val="7"/>
        <rFont val="Arial"/>
        <family val="2"/>
      </rPr>
      <t>346.020</t>
    </r>
  </si>
  <si>
    <r>
      <t xml:space="preserve">      </t>
    </r>
    <r>
      <rPr>
        <sz val="7"/>
        <rFont val="Arial"/>
        <family val="2"/>
      </rPr>
      <t>1.960.780</t>
    </r>
  </si>
  <si>
    <r>
      <t xml:space="preserve">    </t>
    </r>
    <r>
      <rPr>
        <sz val="7"/>
        <rFont val="Arial"/>
        <family val="2"/>
      </rPr>
      <t>574.895</t>
    </r>
  </si>
  <si>
    <r>
      <t xml:space="preserve">  </t>
    </r>
    <r>
      <rPr>
        <sz val="7"/>
        <rFont val="Arial"/>
        <family val="2"/>
      </rPr>
      <t>86.234</t>
    </r>
  </si>
  <si>
    <r>
      <t xml:space="preserve">   </t>
    </r>
    <r>
      <rPr>
        <sz val="7"/>
        <rFont val="Arial"/>
        <family val="2"/>
      </rPr>
      <t>488.661</t>
    </r>
  </si>
  <si>
    <r>
      <t xml:space="preserve">   </t>
    </r>
    <r>
      <rPr>
        <sz val="7"/>
        <rFont val="Arial"/>
        <family val="2"/>
      </rPr>
      <t>574.895</t>
    </r>
  </si>
  <si>
    <r>
      <t xml:space="preserve">   </t>
    </r>
    <r>
      <rPr>
        <sz val="7"/>
        <rFont val="Arial"/>
        <family val="2"/>
      </rPr>
      <t>86.234</t>
    </r>
  </si>
  <si>
    <r>
      <t xml:space="preserve">         </t>
    </r>
    <r>
      <rPr>
        <sz val="7"/>
        <rFont val="Arial"/>
        <family val="2"/>
      </rPr>
      <t>488.661</t>
    </r>
  </si>
  <si>
    <r>
      <t xml:space="preserve">    </t>
    </r>
    <r>
      <rPr>
        <sz val="7"/>
        <rFont val="Arial"/>
        <family val="2"/>
      </rPr>
      <t>14.426.388</t>
    </r>
  </si>
  <si>
    <r>
      <t xml:space="preserve">       </t>
    </r>
    <r>
      <rPr>
        <sz val="7"/>
        <rFont val="Arial"/>
        <family val="2"/>
      </rPr>
      <t>29.280</t>
    </r>
  </si>
  <si>
    <r>
      <t xml:space="preserve">    </t>
    </r>
    <r>
      <rPr>
        <sz val="7"/>
        <rFont val="Arial"/>
        <family val="2"/>
      </rPr>
      <t>29.280</t>
    </r>
  </si>
  <si>
    <r>
      <t xml:space="preserve">     </t>
    </r>
    <r>
      <rPr>
        <sz val="7"/>
        <rFont val="Arial"/>
        <family val="2"/>
      </rPr>
      <t>29.280</t>
    </r>
  </si>
  <si>
    <r>
      <t xml:space="preserve">          </t>
    </r>
    <r>
      <rPr>
        <sz val="7"/>
        <rFont val="Arial"/>
        <family val="2"/>
      </rPr>
      <t>200.000</t>
    </r>
  </si>
  <si>
    <r>
      <t xml:space="preserve">  </t>
    </r>
    <r>
      <rPr>
        <sz val="7"/>
        <rFont val="Arial"/>
        <family val="2"/>
      </rPr>
      <t>200.000</t>
    </r>
  </si>
  <si>
    <r>
      <t xml:space="preserve">    </t>
    </r>
    <r>
      <rPr>
        <sz val="7"/>
        <rFont val="Arial"/>
        <family val="2"/>
      </rPr>
      <t>200.000</t>
    </r>
  </si>
  <si>
    <r>
      <t xml:space="preserve">   </t>
    </r>
    <r>
      <rPr>
        <sz val="7"/>
        <rFont val="Arial"/>
        <family val="2"/>
      </rPr>
      <t>200.000</t>
    </r>
  </si>
  <si>
    <r>
      <t xml:space="preserve">  </t>
    </r>
    <r>
      <rPr>
        <sz val="7"/>
        <rFont val="Arial"/>
        <family val="2"/>
      </rPr>
      <t>7.972.998</t>
    </r>
  </si>
  <si>
    <r>
      <t xml:space="preserve">   </t>
    </r>
    <r>
      <rPr>
        <sz val="7"/>
        <rFont val="Arial"/>
        <family val="2"/>
      </rPr>
      <t>7.972998</t>
    </r>
  </si>
  <si>
    <r>
      <t xml:space="preserve">      </t>
    </r>
    <r>
      <rPr>
        <sz val="7"/>
        <rFont val="Arial"/>
        <family val="2"/>
      </rPr>
      <t>6.777.048</t>
    </r>
  </si>
  <si>
    <r>
      <t xml:space="preserve">  </t>
    </r>
    <r>
      <rPr>
        <sz val="7"/>
        <rFont val="Arial"/>
        <family val="2"/>
      </rPr>
      <t>8.999.223</t>
    </r>
  </si>
  <si>
    <r>
      <t xml:space="preserve">      </t>
    </r>
    <r>
      <rPr>
        <sz val="7"/>
        <rFont val="Arial"/>
        <family val="2"/>
      </rPr>
      <t>7.649.340</t>
    </r>
  </si>
  <si>
    <r>
      <t xml:space="preserve"> </t>
    </r>
    <r>
      <rPr>
        <sz val="7"/>
        <rFont val="Arial"/>
        <family val="2"/>
      </rPr>
      <t>551.750</t>
    </r>
  </si>
  <si>
    <r>
      <t xml:space="preserve">      </t>
    </r>
    <r>
      <rPr>
        <sz val="7"/>
        <rFont val="Arial"/>
        <family val="2"/>
      </rPr>
      <t>5.000</t>
    </r>
  </si>
  <si>
    <r>
      <t xml:space="preserve">     </t>
    </r>
    <r>
      <rPr>
        <sz val="7"/>
        <rFont val="Arial"/>
        <family val="2"/>
      </rPr>
      <t>5.000</t>
    </r>
  </si>
  <si>
    <r>
      <t xml:space="preserve">  </t>
    </r>
    <r>
      <rPr>
        <sz val="7"/>
        <rFont val="Arial"/>
        <family val="2"/>
      </rPr>
      <t>438.000</t>
    </r>
  </si>
  <si>
    <r>
      <t xml:space="preserve"> </t>
    </r>
    <r>
      <rPr>
        <sz val="7"/>
        <rFont val="Arial"/>
        <family val="2"/>
      </rPr>
      <t>2.482.000</t>
    </r>
  </si>
  <si>
    <r>
      <t xml:space="preserve">   </t>
    </r>
    <r>
      <rPr>
        <sz val="7"/>
        <rFont val="Arial"/>
        <family val="2"/>
      </rPr>
      <t>725.000</t>
    </r>
  </si>
  <si>
    <r>
      <t xml:space="preserve">  </t>
    </r>
    <r>
      <rPr>
        <sz val="7"/>
        <rFont val="Arial"/>
        <family val="2"/>
      </rPr>
      <t>108.750</t>
    </r>
  </si>
  <si>
    <r>
      <t xml:space="preserve">   </t>
    </r>
    <r>
      <rPr>
        <sz val="7"/>
        <rFont val="Arial"/>
        <family val="2"/>
      </rPr>
      <t>616.250</t>
    </r>
  </si>
  <si>
    <r>
      <t xml:space="preserve">  </t>
    </r>
    <r>
      <rPr>
        <sz val="7"/>
        <rFont val="Arial"/>
        <family val="2"/>
      </rPr>
      <t>616.250</t>
    </r>
  </si>
  <si>
    <r>
      <t xml:space="preserve">    </t>
    </r>
    <r>
      <rPr>
        <sz val="7"/>
        <rFont val="Arial"/>
        <family val="2"/>
      </rPr>
      <t>616.250</t>
    </r>
  </si>
  <si>
    <r>
      <t xml:space="preserve">    </t>
    </r>
    <r>
      <rPr>
        <sz val="7"/>
        <rFont val="Arial"/>
        <family val="2"/>
      </rPr>
      <t>300.000</t>
    </r>
  </si>
  <si>
    <r>
      <t xml:space="preserve">   </t>
    </r>
    <r>
      <rPr>
        <sz val="7"/>
        <rFont val="Arial"/>
        <family val="2"/>
      </rPr>
      <t>300.000</t>
    </r>
  </si>
  <si>
    <r>
      <t xml:space="preserve">  </t>
    </r>
    <r>
      <rPr>
        <sz val="7"/>
        <rFont val="Arial"/>
        <family val="2"/>
      </rPr>
      <t>300.000</t>
    </r>
  </si>
  <si>
    <r>
      <t xml:space="preserve">   </t>
    </r>
    <r>
      <rPr>
        <sz val="7"/>
        <rFont val="Arial"/>
        <family val="2"/>
      </rPr>
      <t>585.000</t>
    </r>
  </si>
  <si>
    <r>
      <t xml:space="preserve">  </t>
    </r>
    <r>
      <rPr>
        <sz val="7"/>
        <rFont val="Arial"/>
        <family val="2"/>
      </rPr>
      <t>585.000</t>
    </r>
  </si>
  <si>
    <r>
      <t xml:space="preserve"> </t>
    </r>
    <r>
      <rPr>
        <sz val="7"/>
        <rFont val="Arial"/>
        <family val="2"/>
      </rPr>
      <t>4.900.000</t>
    </r>
  </si>
  <si>
    <r>
      <t xml:space="preserve"> </t>
    </r>
    <r>
      <rPr>
        <sz val="7"/>
        <rFont val="Arial"/>
        <family val="2"/>
      </rPr>
      <t>1.100.000</t>
    </r>
  </si>
  <si>
    <r>
      <t xml:space="preserve">   </t>
    </r>
    <r>
      <rPr>
        <sz val="7"/>
        <rFont val="Arial"/>
        <family val="2"/>
      </rPr>
      <t>935.000</t>
    </r>
  </si>
  <si>
    <r>
      <t xml:space="preserve">    </t>
    </r>
    <r>
      <rPr>
        <sz val="7"/>
        <rFont val="Arial"/>
        <family val="2"/>
      </rPr>
      <t>935.000</t>
    </r>
  </si>
  <si>
    <r>
      <t xml:space="preserve"> </t>
    </r>
    <r>
      <rPr>
        <sz val="7"/>
        <rFont val="Arial"/>
        <family val="2"/>
      </rPr>
      <t>2.600.000</t>
    </r>
  </si>
  <si>
    <r>
      <t xml:space="preserve">   </t>
    </r>
    <r>
      <rPr>
        <sz val="7"/>
        <rFont val="Arial"/>
        <family val="2"/>
      </rPr>
      <t>850.000</t>
    </r>
  </si>
  <si>
    <r>
      <t xml:space="preserve">    </t>
    </r>
    <r>
      <rPr>
        <sz val="7"/>
        <rFont val="Arial"/>
        <family val="2"/>
      </rPr>
      <t>850.000</t>
    </r>
  </si>
  <si>
    <r>
      <t xml:space="preserve">       </t>
    </r>
    <r>
      <rPr>
        <sz val="7"/>
        <rFont val="Arial"/>
        <family val="2"/>
      </rPr>
      <t>53.275</t>
    </r>
  </si>
  <si>
    <r>
      <t xml:space="preserve">     </t>
    </r>
    <r>
      <rPr>
        <sz val="7"/>
        <rFont val="Arial"/>
        <family val="2"/>
      </rPr>
      <t>53.275</t>
    </r>
  </si>
  <si>
    <r>
      <t xml:space="preserve">      </t>
    </r>
    <r>
      <rPr>
        <sz val="7"/>
        <rFont val="Arial"/>
        <family val="2"/>
      </rPr>
      <t>53.275</t>
    </r>
  </si>
  <si>
    <r>
      <t xml:space="preserve">        </t>
    </r>
    <r>
      <rPr>
        <sz val="7"/>
        <rFont val="Arial"/>
        <family val="2"/>
      </rPr>
      <t>5.000</t>
    </r>
  </si>
  <si>
    <r>
      <t xml:space="preserve">   </t>
    </r>
    <r>
      <rPr>
        <sz val="7"/>
        <rFont val="Arial"/>
        <family val="2"/>
      </rPr>
      <t>2.732.259</t>
    </r>
  </si>
  <si>
    <r>
      <t xml:space="preserve">   </t>
    </r>
    <r>
      <rPr>
        <sz val="7"/>
        <rFont val="Arial"/>
        <family val="2"/>
      </rPr>
      <t>409.839</t>
    </r>
  </si>
  <si>
    <r>
      <t xml:space="preserve">  </t>
    </r>
    <r>
      <rPr>
        <sz val="6"/>
        <rFont val="Arial"/>
        <family val="2"/>
      </rPr>
      <t>2.322.420</t>
    </r>
  </si>
  <si>
    <r>
      <t xml:space="preserve">   </t>
    </r>
    <r>
      <rPr>
        <sz val="7"/>
        <rFont val="Arial"/>
        <family val="2"/>
      </rPr>
      <t>2.322.420</t>
    </r>
  </si>
  <si>
    <r>
      <t xml:space="preserve"> </t>
    </r>
    <r>
      <rPr>
        <sz val="7"/>
        <rFont val="Arial"/>
        <family val="2"/>
      </rPr>
      <t>30.335.342</t>
    </r>
  </si>
  <si>
    <r>
      <t xml:space="preserve"> </t>
    </r>
    <r>
      <rPr>
        <sz val="7"/>
        <rFont val="Arial"/>
        <family val="2"/>
      </rPr>
      <t>4.550.301</t>
    </r>
  </si>
  <si>
    <r>
      <t xml:space="preserve"> </t>
    </r>
    <r>
      <rPr>
        <sz val="7"/>
        <rFont val="Arial"/>
        <family val="2"/>
      </rPr>
      <t>25.785.041</t>
    </r>
  </si>
  <si>
    <r>
      <t xml:space="preserve"> </t>
    </r>
    <r>
      <rPr>
        <sz val="7"/>
        <rFont val="Arial"/>
        <family val="2"/>
      </rPr>
      <t>27.453.098</t>
    </r>
  </si>
  <si>
    <r>
      <t xml:space="preserve"> </t>
    </r>
    <r>
      <rPr>
        <sz val="7"/>
        <rFont val="Arial"/>
        <family val="2"/>
      </rPr>
      <t>4.117.965</t>
    </r>
  </si>
  <si>
    <r>
      <t xml:space="preserve"> </t>
    </r>
    <r>
      <rPr>
        <sz val="7"/>
        <rFont val="Arial"/>
        <family val="2"/>
      </rPr>
      <t>23.335.133</t>
    </r>
  </si>
  <si>
    <r>
      <t xml:space="preserve"> </t>
    </r>
    <r>
      <rPr>
        <sz val="7"/>
        <rFont val="Arial"/>
        <family val="2"/>
      </rPr>
      <t>57.580.660</t>
    </r>
  </si>
  <si>
    <r>
      <t xml:space="preserve">       </t>
    </r>
    <r>
      <rPr>
        <sz val="7"/>
        <rFont val="Arial"/>
        <family val="2"/>
      </rPr>
      <t>51.240</t>
    </r>
  </si>
  <si>
    <r>
      <t xml:space="preserve">      </t>
    </r>
    <r>
      <rPr>
        <sz val="7"/>
        <rFont val="Arial"/>
        <family val="2"/>
      </rPr>
      <t>51.240</t>
    </r>
  </si>
  <si>
    <r>
      <t xml:space="preserve">         </t>
    </r>
    <r>
      <rPr>
        <sz val="7"/>
        <rFont val="Arial"/>
        <family val="2"/>
      </rPr>
      <t>5.000</t>
    </r>
  </si>
  <si>
    <r>
      <t xml:space="preserve">   </t>
    </r>
    <r>
      <rPr>
        <sz val="7"/>
        <rFont val="Arial"/>
        <family val="2"/>
      </rPr>
      <t>3.200.000</t>
    </r>
  </si>
  <si>
    <r>
      <t xml:space="preserve">      </t>
    </r>
    <r>
      <rPr>
        <sz val="7"/>
        <rFont val="Arial"/>
        <family val="2"/>
      </rPr>
      <t>480.000</t>
    </r>
  </si>
  <si>
    <r>
      <t xml:space="preserve">  </t>
    </r>
    <r>
      <rPr>
        <sz val="6"/>
        <rFont val="Arial"/>
        <family val="2"/>
      </rPr>
      <t>2.720.000</t>
    </r>
  </si>
  <si>
    <r>
      <t xml:space="preserve">  </t>
    </r>
    <r>
      <rPr>
        <sz val="7"/>
        <rFont val="Arial"/>
        <family val="2"/>
      </rPr>
      <t>3.200.000</t>
    </r>
  </si>
  <si>
    <r>
      <t xml:space="preserve">     </t>
    </r>
    <r>
      <rPr>
        <sz val="7"/>
        <rFont val="Arial"/>
        <family val="2"/>
      </rPr>
      <t>480.000</t>
    </r>
  </si>
  <si>
    <r>
      <t xml:space="preserve">       </t>
    </r>
    <r>
      <rPr>
        <sz val="7"/>
        <rFont val="Arial"/>
        <family val="2"/>
      </rPr>
      <t>480.000</t>
    </r>
  </si>
  <si>
    <r>
      <t xml:space="preserve">   </t>
    </r>
    <r>
      <rPr>
        <sz val="7"/>
        <rFont val="Arial"/>
        <family val="2"/>
      </rPr>
      <t>2.720.000</t>
    </r>
  </si>
  <si>
    <r>
      <t xml:space="preserve">  </t>
    </r>
    <r>
      <rPr>
        <sz val="7"/>
        <rFont val="Arial"/>
        <family val="2"/>
      </rPr>
      <t>35.412.710</t>
    </r>
  </si>
  <si>
    <r>
      <t xml:space="preserve">   </t>
    </r>
    <r>
      <rPr>
        <sz val="7"/>
        <rFont val="Arial"/>
        <family val="2"/>
      </rPr>
      <t>5.311.907</t>
    </r>
  </si>
  <si>
    <r>
      <t xml:space="preserve">     </t>
    </r>
    <r>
      <rPr>
        <sz val="7"/>
        <rFont val="Arial"/>
        <family val="2"/>
      </rPr>
      <t>5.311.907</t>
    </r>
  </si>
  <si>
    <r>
      <t xml:space="preserve">  </t>
    </r>
    <r>
      <rPr>
        <sz val="7"/>
        <rFont val="Arial"/>
        <family val="2"/>
      </rPr>
      <t>30.100.803</t>
    </r>
  </si>
  <si>
    <r>
      <t xml:space="preserve"> </t>
    </r>
    <r>
      <rPr>
        <sz val="7"/>
        <rFont val="Arial"/>
        <family val="2"/>
      </rPr>
      <t>30.100.803</t>
    </r>
  </si>
  <si>
    <r>
      <t xml:space="preserve">  </t>
    </r>
    <r>
      <rPr>
        <sz val="7"/>
        <rFont val="Arial"/>
        <family val="2"/>
      </rPr>
      <t>29.129.243</t>
    </r>
  </si>
  <si>
    <r>
      <t xml:space="preserve">  </t>
    </r>
    <r>
      <rPr>
        <sz val="7"/>
        <rFont val="Arial"/>
        <family val="2"/>
      </rPr>
      <t>4.369.386</t>
    </r>
  </si>
  <si>
    <r>
      <t xml:space="preserve">    </t>
    </r>
    <r>
      <rPr>
        <sz val="7"/>
        <rFont val="Arial"/>
        <family val="2"/>
      </rPr>
      <t>4.369.386</t>
    </r>
  </si>
  <si>
    <r>
      <t xml:space="preserve">   </t>
    </r>
    <r>
      <rPr>
        <sz val="7"/>
        <rFont val="Arial"/>
        <family val="2"/>
      </rPr>
      <t>24.759.857</t>
    </r>
  </si>
  <si>
    <r>
      <t xml:space="preserve"> </t>
    </r>
    <r>
      <rPr>
        <sz val="7"/>
        <rFont val="Arial"/>
        <family val="2"/>
      </rPr>
      <t>24.759.857</t>
    </r>
  </si>
  <si>
    <r>
      <t>138</t>
    </r>
    <r>
      <rPr>
        <b/>
        <sz val="6"/>
        <rFont val="Arial"/>
        <family val="2"/>
      </rPr>
      <t>.007.333</t>
    </r>
  </si>
  <si>
    <r>
      <t>163.</t>
    </r>
    <r>
      <rPr>
        <b/>
        <sz val="6"/>
        <rFont val="Arial"/>
        <family val="2"/>
      </rPr>
      <t>215</t>
    </r>
    <r>
      <rPr>
        <b/>
        <sz val="7"/>
        <rFont val="Arial"/>
        <family val="2"/>
      </rPr>
      <t>.363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</si>
</sst>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name val="Arial CE"/>
      <family val="0"/>
    </font>
    <font>
      <u val="single"/>
      <sz val="8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top" wrapText="1"/>
    </xf>
    <xf numFmtId="3" fontId="19" fillId="0" borderId="2" xfId="0" applyNumberFormat="1" applyFont="1" applyBorder="1" applyAlignment="1">
      <alignment vertical="top" wrapText="1"/>
    </xf>
    <xf numFmtId="3" fontId="16" fillId="0" borderId="3" xfId="0" applyNumberFormat="1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3" fontId="16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49" fontId="19" fillId="0" borderId="2" xfId="0" applyNumberFormat="1" applyFont="1" applyBorder="1" applyAlignment="1">
      <alignment horizontal="right" vertical="top" wrapText="1"/>
    </xf>
    <xf numFmtId="49" fontId="16" fillId="0" borderId="3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0" fillId="0" borderId="2" xfId="0" applyBorder="1" applyAlignment="1">
      <alignment vertical="center" wrapText="1"/>
    </xf>
    <xf numFmtId="49" fontId="0" fillId="0" borderId="3" xfId="0" applyNumberForma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6" fillId="0" borderId="4" xfId="0" applyFont="1" applyBorder="1" applyAlignment="1">
      <alignment vertical="top" wrapText="1"/>
    </xf>
    <xf numFmtId="3" fontId="16" fillId="0" borderId="4" xfId="0" applyNumberFormat="1" applyFont="1" applyBorder="1" applyAlignment="1">
      <alignment vertical="top" wrapText="1"/>
    </xf>
    <xf numFmtId="3" fontId="16" fillId="0" borderId="2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horizontal="right" vertical="top" wrapText="1"/>
    </xf>
    <xf numFmtId="3" fontId="19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top" wrapText="1"/>
    </xf>
    <xf numFmtId="3" fontId="16" fillId="0" borderId="11" xfId="0" applyNumberFormat="1" applyFont="1" applyBorder="1" applyAlignment="1">
      <alignment vertical="top" wrapText="1"/>
    </xf>
    <xf numFmtId="49" fontId="0" fillId="0" borderId="3" xfId="0" applyNumberForma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9" fillId="0" borderId="11" xfId="0" applyFont="1" applyBorder="1" applyAlignment="1">
      <alignment vertical="top" wrapText="1"/>
    </xf>
    <xf numFmtId="3" fontId="19" fillId="0" borderId="11" xfId="0" applyNumberFormat="1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3" fontId="16" fillId="0" borderId="5" xfId="0" applyNumberFormat="1" applyFont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30" fillId="0" borderId="5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wrapText="1"/>
    </xf>
    <xf numFmtId="49" fontId="16" fillId="0" borderId="1" xfId="0" applyNumberFormat="1" applyFont="1" applyBorder="1" applyAlignment="1">
      <alignment horizontal="left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9" xfId="0" applyFont="1" applyBorder="1" applyAlignment="1">
      <alignment horizontal="right" vertical="top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0" borderId="0" xfId="19" applyFont="1" applyBorder="1" applyAlignment="1">
      <alignment horizontal="center"/>
      <protection/>
    </xf>
    <xf numFmtId="0" fontId="13" fillId="0" borderId="15" xfId="19" applyFont="1" applyBorder="1" applyAlignment="1">
      <alignment horizontal="center" vertical="top" wrapText="1"/>
      <protection/>
    </xf>
    <xf numFmtId="0" fontId="12" fillId="3" borderId="16" xfId="19" applyFont="1" applyFill="1" applyBorder="1" applyAlignment="1">
      <alignment horizontal="center" vertical="center"/>
      <protection/>
    </xf>
    <xf numFmtId="0" fontId="12" fillId="3" borderId="16" xfId="19" applyFont="1" applyFill="1" applyBorder="1" applyAlignment="1">
      <alignment horizontal="center" vertical="center" wrapText="1"/>
      <protection/>
    </xf>
    <xf numFmtId="0" fontId="12" fillId="3" borderId="16" xfId="19" applyFont="1" applyFill="1" applyBorder="1" applyAlignment="1">
      <alignment horizontal="center" vertical="center" wrapText="1"/>
      <protection/>
    </xf>
    <xf numFmtId="0" fontId="21" fillId="0" borderId="16" xfId="19" applyFont="1" applyBorder="1" applyAlignment="1">
      <alignment horizontal="center" vertical="center"/>
      <protection/>
    </xf>
    <xf numFmtId="0" fontId="12" fillId="0" borderId="15" xfId="19" applyFont="1" applyBorder="1" applyAlignment="1">
      <alignment horizontal="center"/>
      <protection/>
    </xf>
    <xf numFmtId="0" fontId="12" fillId="0" borderId="15" xfId="19" applyFont="1" applyBorder="1">
      <alignment/>
      <protection/>
    </xf>
    <xf numFmtId="0" fontId="12" fillId="0" borderId="15" xfId="19" applyFont="1" applyBorder="1" applyAlignment="1">
      <alignment horizontal="center"/>
      <protection/>
    </xf>
    <xf numFmtId="0" fontId="13" fillId="0" borderId="15" xfId="19" applyFont="1" applyBorder="1" applyAlignment="1">
      <alignment horizontal="center" vertical="center"/>
      <protection/>
    </xf>
    <xf numFmtId="0" fontId="13" fillId="0" borderId="15" xfId="19" applyFont="1" applyBorder="1">
      <alignment/>
      <protection/>
    </xf>
    <xf numFmtId="0" fontId="13" fillId="0" borderId="15" xfId="19" applyFont="1" applyBorder="1" applyAlignment="1">
      <alignment horizontal="center" vertical="top"/>
      <protection/>
    </xf>
    <xf numFmtId="0" fontId="13" fillId="0" borderId="15" xfId="19" applyFont="1" applyBorder="1" applyAlignment="1">
      <alignment horizontal="center"/>
      <protection/>
    </xf>
    <xf numFmtId="0" fontId="32" fillId="0" borderId="15" xfId="19" applyFont="1" applyBorder="1" applyAlignment="1">
      <alignment horizontal="center"/>
      <protection/>
    </xf>
    <xf numFmtId="0" fontId="32" fillId="0" borderId="15" xfId="19" applyFont="1" applyBorder="1">
      <alignment/>
      <protection/>
    </xf>
    <xf numFmtId="0" fontId="13" fillId="0" borderId="15" xfId="19" applyFont="1" applyBorder="1" applyAlignment="1">
      <alignment horizontal="center"/>
      <protection/>
    </xf>
    <xf numFmtId="0" fontId="13" fillId="0" borderId="15" xfId="19" applyFont="1" applyBorder="1" applyAlignment="1">
      <alignment horizontal="center" vertical="top" wrapText="1"/>
      <protection/>
    </xf>
    <xf numFmtId="0" fontId="13" fillId="0" borderId="15" xfId="19" applyFont="1" applyBorder="1" applyAlignment="1">
      <alignment/>
      <protection/>
    </xf>
    <xf numFmtId="0" fontId="13" fillId="0" borderId="15" xfId="19" applyFont="1" applyBorder="1" applyAlignment="1">
      <alignment horizontal="center" vertical="center"/>
      <protection/>
    </xf>
    <xf numFmtId="0" fontId="21" fillId="0" borderId="15" xfId="19" applyFont="1" applyBorder="1" applyAlignment="1">
      <alignment horizontal="center"/>
      <protection/>
    </xf>
    <xf numFmtId="0" fontId="13" fillId="0" borderId="15" xfId="19" applyFont="1" applyBorder="1" applyAlignment="1">
      <alignment vertical="center"/>
      <protection/>
    </xf>
    <xf numFmtId="0" fontId="13" fillId="0" borderId="15" xfId="19" applyNumberFormat="1" applyFont="1" applyBorder="1" applyAlignment="1">
      <alignment horizontal="center" vertical="center"/>
      <protection/>
    </xf>
    <xf numFmtId="0" fontId="13" fillId="0" borderId="15" xfId="19" applyFont="1" applyBorder="1" applyAlignment="1">
      <alignment horizontal="center" wrapText="1"/>
      <protection/>
    </xf>
    <xf numFmtId="0" fontId="33" fillId="0" borderId="15" xfId="19" applyFont="1" applyBorder="1" applyAlignment="1">
      <alignment horizontal="center"/>
      <protection/>
    </xf>
    <xf numFmtId="0" fontId="13" fillId="0" borderId="0" xfId="19" applyFont="1" applyBorder="1" applyAlignment="1">
      <alignment horizontal="left"/>
      <protection/>
    </xf>
    <xf numFmtId="0" fontId="13" fillId="0" borderId="0" xfId="19" applyFont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ny_zal_Szczecin" xfId="18"/>
    <cellStyle name="Normalny_zal_Szczecin_4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SheetLayoutView="100" workbookViewId="0" topLeftCell="A36">
      <selection activeCell="G64" sqref="G64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6.625" style="0" customWidth="1"/>
    <col min="5" max="5" width="21.00390625" style="0" customWidth="1"/>
  </cols>
  <sheetData>
    <row r="1" spans="2:5" ht="18">
      <c r="B1" s="219" t="s">
        <v>70</v>
      </c>
      <c r="C1" s="219"/>
      <c r="D1" s="219"/>
      <c r="E1" s="219"/>
    </row>
    <row r="2" spans="2:4" ht="18">
      <c r="B2" s="3"/>
      <c r="C2" s="3"/>
      <c r="D2" s="3"/>
    </row>
    <row r="3" ht="12.75">
      <c r="E3" s="19" t="s">
        <v>67</v>
      </c>
    </row>
    <row r="4" spans="1:5" s="71" customFormat="1" ht="15" customHeight="1">
      <c r="A4" s="220" t="s">
        <v>2</v>
      </c>
      <c r="B4" s="220" t="s">
        <v>3</v>
      </c>
      <c r="C4" s="220" t="s">
        <v>4</v>
      </c>
      <c r="D4" s="220" t="s">
        <v>5</v>
      </c>
      <c r="E4" s="223" t="s">
        <v>76</v>
      </c>
    </row>
    <row r="5" spans="1:5" s="71" customFormat="1" ht="15" customHeight="1">
      <c r="A5" s="221"/>
      <c r="B5" s="221"/>
      <c r="C5" s="222"/>
      <c r="D5" s="222"/>
      <c r="E5" s="222"/>
    </row>
    <row r="6" spans="1:5" s="81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29.25" customHeight="1">
      <c r="A7" s="124">
        <v>600</v>
      </c>
      <c r="B7" s="162">
        <v>60016</v>
      </c>
      <c r="C7" s="118" t="s">
        <v>291</v>
      </c>
      <c r="D7" s="128" t="s">
        <v>341</v>
      </c>
      <c r="E7" s="117">
        <v>15000</v>
      </c>
    </row>
    <row r="8" spans="1:5" ht="19.5" customHeight="1">
      <c r="A8" s="125">
        <v>700</v>
      </c>
      <c r="B8" s="163">
        <v>70005</v>
      </c>
      <c r="C8" s="119" t="s">
        <v>292</v>
      </c>
      <c r="D8" s="28" t="s">
        <v>380</v>
      </c>
      <c r="E8" s="120">
        <v>415000</v>
      </c>
    </row>
    <row r="9" spans="1:5" ht="19.5" customHeight="1">
      <c r="A9" s="79">
        <v>700</v>
      </c>
      <c r="B9" s="80">
        <v>70005</v>
      </c>
      <c r="C9" s="121" t="s">
        <v>293</v>
      </c>
      <c r="D9" s="80" t="s">
        <v>343</v>
      </c>
      <c r="E9" s="122">
        <v>17000</v>
      </c>
    </row>
    <row r="10" spans="1:5" ht="20.25" customHeight="1">
      <c r="A10" s="27">
        <v>700</v>
      </c>
      <c r="B10" s="28">
        <v>70005</v>
      </c>
      <c r="C10" s="119" t="s">
        <v>294</v>
      </c>
      <c r="D10" s="28" t="s">
        <v>295</v>
      </c>
      <c r="E10" s="120">
        <v>30000</v>
      </c>
    </row>
    <row r="11" spans="1:5" ht="28.5" customHeight="1">
      <c r="A11" s="79">
        <v>700</v>
      </c>
      <c r="B11" s="80">
        <v>70005</v>
      </c>
      <c r="C11" s="121" t="s">
        <v>291</v>
      </c>
      <c r="D11" s="66" t="s">
        <v>341</v>
      </c>
      <c r="E11" s="122">
        <v>6700000</v>
      </c>
    </row>
    <row r="12" spans="1:5" ht="21.75" customHeight="1">
      <c r="A12" s="126">
        <v>700</v>
      </c>
      <c r="B12" s="126">
        <v>70005</v>
      </c>
      <c r="C12" s="129" t="s">
        <v>296</v>
      </c>
      <c r="D12" s="65" t="s">
        <v>297</v>
      </c>
      <c r="E12" s="120">
        <v>2305000</v>
      </c>
    </row>
    <row r="13" spans="1:5" ht="36" customHeight="1">
      <c r="A13" s="127">
        <v>710</v>
      </c>
      <c r="B13" s="130">
        <v>71035</v>
      </c>
      <c r="C13" s="121" t="s">
        <v>298</v>
      </c>
      <c r="D13" s="123" t="s">
        <v>342</v>
      </c>
      <c r="E13" s="122">
        <v>8000</v>
      </c>
    </row>
    <row r="14" spans="1:5" ht="35.25" customHeight="1">
      <c r="A14" s="127">
        <v>750</v>
      </c>
      <c r="B14" s="130">
        <v>75011</v>
      </c>
      <c r="C14" s="121" t="s">
        <v>299</v>
      </c>
      <c r="D14" s="65" t="s">
        <v>300</v>
      </c>
      <c r="E14" s="122">
        <v>237070</v>
      </c>
    </row>
    <row r="15" spans="1:5" ht="30.75" customHeight="1">
      <c r="A15" s="79">
        <v>750</v>
      </c>
      <c r="B15" s="80">
        <v>75023</v>
      </c>
      <c r="C15" s="121" t="s">
        <v>291</v>
      </c>
      <c r="D15" s="66" t="s">
        <v>341</v>
      </c>
      <c r="E15" s="122">
        <v>5000</v>
      </c>
    </row>
    <row r="16" spans="1:5" ht="19.5" customHeight="1">
      <c r="A16" s="79">
        <v>750</v>
      </c>
      <c r="B16" s="80">
        <v>75023</v>
      </c>
      <c r="C16" s="121" t="s">
        <v>301</v>
      </c>
      <c r="D16" s="80" t="s">
        <v>302</v>
      </c>
      <c r="E16" s="122">
        <v>30000</v>
      </c>
    </row>
    <row r="17" spans="1:5" ht="19.5" customHeight="1">
      <c r="A17" s="79">
        <v>750</v>
      </c>
      <c r="B17" s="80">
        <v>75023</v>
      </c>
      <c r="C17" s="121" t="s">
        <v>303</v>
      </c>
      <c r="D17" s="80" t="s">
        <v>304</v>
      </c>
      <c r="E17" s="122">
        <v>5000</v>
      </c>
    </row>
    <row r="18" spans="1:5" ht="38.25" customHeight="1">
      <c r="A18" s="127">
        <v>751</v>
      </c>
      <c r="B18" s="130">
        <v>75101</v>
      </c>
      <c r="C18" s="121" t="s">
        <v>299</v>
      </c>
      <c r="D18" s="123" t="s">
        <v>300</v>
      </c>
      <c r="E18" s="122">
        <v>8640</v>
      </c>
    </row>
    <row r="19" spans="1:5" ht="19.5" customHeight="1">
      <c r="A19" s="127">
        <v>754</v>
      </c>
      <c r="B19" s="130">
        <v>75416</v>
      </c>
      <c r="C19" s="121" t="s">
        <v>305</v>
      </c>
      <c r="D19" s="80" t="s">
        <v>306</v>
      </c>
      <c r="E19" s="122">
        <v>35000</v>
      </c>
    </row>
    <row r="20" spans="1:5" ht="30" customHeight="1">
      <c r="A20" s="127">
        <v>756</v>
      </c>
      <c r="B20" s="130">
        <v>75601</v>
      </c>
      <c r="C20" s="121" t="s">
        <v>307</v>
      </c>
      <c r="D20" s="123" t="s">
        <v>308</v>
      </c>
      <c r="E20" s="122">
        <v>34000</v>
      </c>
    </row>
    <row r="21" spans="1:5" ht="19.5" customHeight="1">
      <c r="A21" s="79">
        <v>756</v>
      </c>
      <c r="B21" s="130">
        <v>75615</v>
      </c>
      <c r="C21" s="121" t="s">
        <v>309</v>
      </c>
      <c r="D21" s="80" t="s">
        <v>310</v>
      </c>
      <c r="E21" s="122">
        <v>9700000</v>
      </c>
    </row>
    <row r="22" spans="1:5" ht="19.5" customHeight="1">
      <c r="A22" s="79">
        <v>756</v>
      </c>
      <c r="B22" s="80">
        <v>75615</v>
      </c>
      <c r="C22" s="121" t="s">
        <v>311</v>
      </c>
      <c r="D22" s="80" t="s">
        <v>312</v>
      </c>
      <c r="E22" s="122">
        <v>3000</v>
      </c>
    </row>
    <row r="23" spans="1:5" ht="19.5" customHeight="1">
      <c r="A23" s="79">
        <v>756</v>
      </c>
      <c r="B23" s="80">
        <v>75615</v>
      </c>
      <c r="C23" s="121" t="s">
        <v>313</v>
      </c>
      <c r="D23" s="80" t="s">
        <v>314</v>
      </c>
      <c r="E23" s="122">
        <v>29300</v>
      </c>
    </row>
    <row r="24" spans="1:5" ht="19.5" customHeight="1">
      <c r="A24" s="79">
        <v>756</v>
      </c>
      <c r="B24" s="80">
        <v>75615</v>
      </c>
      <c r="C24" s="121" t="s">
        <v>315</v>
      </c>
      <c r="D24" s="80" t="s">
        <v>316</v>
      </c>
      <c r="E24" s="122">
        <v>16400</v>
      </c>
    </row>
    <row r="25" spans="1:5" ht="19.5" customHeight="1">
      <c r="A25" s="79">
        <v>756</v>
      </c>
      <c r="B25" s="80">
        <v>75615</v>
      </c>
      <c r="C25" s="121" t="s">
        <v>317</v>
      </c>
      <c r="D25" s="80" t="s">
        <v>318</v>
      </c>
      <c r="E25" s="122">
        <v>20000</v>
      </c>
    </row>
    <row r="26" spans="1:5" ht="19.5" customHeight="1">
      <c r="A26" s="79">
        <v>756</v>
      </c>
      <c r="B26" s="80">
        <v>75615</v>
      </c>
      <c r="C26" s="121" t="s">
        <v>319</v>
      </c>
      <c r="D26" s="80" t="s">
        <v>320</v>
      </c>
      <c r="E26" s="122">
        <v>150000</v>
      </c>
    </row>
    <row r="27" spans="1:5" ht="19.5" customHeight="1">
      <c r="A27" s="79">
        <v>756</v>
      </c>
      <c r="B27" s="130">
        <v>75616</v>
      </c>
      <c r="C27" s="121" t="s">
        <v>309</v>
      </c>
      <c r="D27" s="80" t="s">
        <v>310</v>
      </c>
      <c r="E27" s="122">
        <v>2900000</v>
      </c>
    </row>
    <row r="28" spans="1:5" ht="19.5" customHeight="1">
      <c r="A28" s="79">
        <v>756</v>
      </c>
      <c r="B28" s="80">
        <v>75616</v>
      </c>
      <c r="C28" s="121" t="s">
        <v>311</v>
      </c>
      <c r="D28" s="80" t="s">
        <v>312</v>
      </c>
      <c r="E28" s="122">
        <v>87000</v>
      </c>
    </row>
    <row r="29" spans="1:5" ht="19.5" customHeight="1">
      <c r="A29" s="79">
        <v>756</v>
      </c>
      <c r="B29" s="80">
        <v>75616</v>
      </c>
      <c r="C29" s="121" t="s">
        <v>313</v>
      </c>
      <c r="D29" s="80" t="s">
        <v>314</v>
      </c>
      <c r="E29" s="80">
        <v>700</v>
      </c>
    </row>
    <row r="30" spans="1:5" ht="19.5" customHeight="1">
      <c r="A30" s="27">
        <v>756</v>
      </c>
      <c r="B30" s="28">
        <v>75616</v>
      </c>
      <c r="C30" s="119" t="s">
        <v>315</v>
      </c>
      <c r="D30" s="28" t="s">
        <v>316</v>
      </c>
      <c r="E30" s="120">
        <v>288000</v>
      </c>
    </row>
    <row r="31" spans="1:5" ht="19.5" customHeight="1">
      <c r="A31" s="79">
        <v>756</v>
      </c>
      <c r="B31" s="80">
        <v>75616</v>
      </c>
      <c r="C31" s="121" t="s">
        <v>321</v>
      </c>
      <c r="D31" s="80" t="s">
        <v>322</v>
      </c>
      <c r="E31" s="122">
        <v>50000</v>
      </c>
    </row>
    <row r="32" spans="1:5" ht="19.5" customHeight="1">
      <c r="A32" s="79">
        <v>756</v>
      </c>
      <c r="B32" s="80">
        <v>75616</v>
      </c>
      <c r="C32" s="121" t="s">
        <v>323</v>
      </c>
      <c r="D32" s="80" t="s">
        <v>324</v>
      </c>
      <c r="E32" s="122">
        <v>300000</v>
      </c>
    </row>
    <row r="33" spans="1:5" ht="19.5" customHeight="1">
      <c r="A33" s="29">
        <v>756</v>
      </c>
      <c r="B33" s="30">
        <v>75616</v>
      </c>
      <c r="C33" s="135" t="s">
        <v>325</v>
      </c>
      <c r="D33" s="30" t="s">
        <v>326</v>
      </c>
      <c r="E33" s="136">
        <v>65000</v>
      </c>
    </row>
    <row r="34" spans="1:5" ht="19.5" customHeight="1">
      <c r="A34" s="131">
        <v>756</v>
      </c>
      <c r="B34" s="132">
        <v>75616</v>
      </c>
      <c r="C34" s="133" t="s">
        <v>317</v>
      </c>
      <c r="D34" s="132" t="s">
        <v>318</v>
      </c>
      <c r="E34" s="134">
        <v>480000</v>
      </c>
    </row>
    <row r="35" spans="1:5" ht="19.5" customHeight="1">
      <c r="A35" s="79">
        <v>756</v>
      </c>
      <c r="B35" s="80">
        <v>75616</v>
      </c>
      <c r="C35" s="121" t="s">
        <v>319</v>
      </c>
      <c r="D35" s="80" t="s">
        <v>320</v>
      </c>
      <c r="E35" s="122">
        <v>130000</v>
      </c>
    </row>
    <row r="36" spans="1:5" ht="19.5" customHeight="1">
      <c r="A36" s="79">
        <v>756</v>
      </c>
      <c r="B36" s="130">
        <v>75618</v>
      </c>
      <c r="C36" s="121" t="s">
        <v>327</v>
      </c>
      <c r="D36" s="80" t="s">
        <v>328</v>
      </c>
      <c r="E36" s="122">
        <v>785000</v>
      </c>
    </row>
    <row r="37" spans="1:5" ht="19.5" customHeight="1">
      <c r="A37" s="79">
        <v>756</v>
      </c>
      <c r="B37" s="80">
        <v>75618</v>
      </c>
      <c r="C37" s="121" t="s">
        <v>329</v>
      </c>
      <c r="D37" s="80" t="s">
        <v>330</v>
      </c>
      <c r="E37" s="122">
        <v>500000</v>
      </c>
    </row>
    <row r="38" spans="1:5" ht="19.5" customHeight="1">
      <c r="A38" s="79">
        <v>756</v>
      </c>
      <c r="B38" s="130">
        <v>75621</v>
      </c>
      <c r="C38" s="121" t="s">
        <v>331</v>
      </c>
      <c r="D38" s="80" t="s">
        <v>332</v>
      </c>
      <c r="E38" s="122">
        <v>19739231</v>
      </c>
    </row>
    <row r="39" spans="1:5" ht="19.5" customHeight="1">
      <c r="A39" s="79">
        <v>756</v>
      </c>
      <c r="B39" s="80">
        <v>75621</v>
      </c>
      <c r="C39" s="121" t="s">
        <v>333</v>
      </c>
      <c r="D39" s="80" t="s">
        <v>334</v>
      </c>
      <c r="E39" s="122">
        <v>550000</v>
      </c>
    </row>
    <row r="40" spans="1:5" ht="19.5" customHeight="1">
      <c r="A40" s="161">
        <v>758</v>
      </c>
      <c r="B40" s="164">
        <v>75801</v>
      </c>
      <c r="C40" s="133" t="s">
        <v>335</v>
      </c>
      <c r="D40" s="132" t="s">
        <v>336</v>
      </c>
      <c r="E40" s="134">
        <v>14436977</v>
      </c>
    </row>
    <row r="41" spans="1:5" ht="19.5" customHeight="1">
      <c r="A41" s="131">
        <v>758</v>
      </c>
      <c r="B41" s="132">
        <v>75814</v>
      </c>
      <c r="C41" s="133" t="s">
        <v>303</v>
      </c>
      <c r="D41" s="132" t="s">
        <v>304</v>
      </c>
      <c r="E41" s="134">
        <v>110000</v>
      </c>
    </row>
    <row r="42" spans="1:5" ht="19.5" customHeight="1">
      <c r="A42" s="79">
        <v>758</v>
      </c>
      <c r="B42" s="80">
        <v>75831</v>
      </c>
      <c r="C42" s="121" t="s">
        <v>335</v>
      </c>
      <c r="D42" s="28" t="s">
        <v>336</v>
      </c>
      <c r="E42" s="122">
        <v>729312</v>
      </c>
    </row>
    <row r="43" spans="1:5" ht="32.25" customHeight="1">
      <c r="A43" s="173">
        <v>801</v>
      </c>
      <c r="B43" s="130">
        <v>80104</v>
      </c>
      <c r="C43" s="121" t="s">
        <v>291</v>
      </c>
      <c r="D43" s="66" t="s">
        <v>341</v>
      </c>
      <c r="E43" s="122">
        <v>30000</v>
      </c>
    </row>
    <row r="44" spans="1:5" ht="19.5" customHeight="1">
      <c r="A44" s="79">
        <v>801</v>
      </c>
      <c r="B44" s="80">
        <v>80104</v>
      </c>
      <c r="C44" s="121" t="s">
        <v>301</v>
      </c>
      <c r="D44" s="80" t="s">
        <v>302</v>
      </c>
      <c r="E44" s="122">
        <v>40000</v>
      </c>
    </row>
    <row r="45" spans="1:5" ht="19.5" customHeight="1">
      <c r="A45" s="79">
        <v>801</v>
      </c>
      <c r="B45" s="80">
        <v>80114</v>
      </c>
      <c r="C45" s="121" t="s">
        <v>301</v>
      </c>
      <c r="D45" s="80" t="s">
        <v>302</v>
      </c>
      <c r="E45" s="122">
        <v>38000</v>
      </c>
    </row>
    <row r="46" spans="1:5" ht="38.25" customHeight="1">
      <c r="A46" s="127">
        <v>851</v>
      </c>
      <c r="B46" s="130">
        <v>85195</v>
      </c>
      <c r="C46" s="121" t="s">
        <v>299</v>
      </c>
      <c r="D46" s="123" t="s">
        <v>300</v>
      </c>
      <c r="E46" s="122">
        <v>1500</v>
      </c>
    </row>
    <row r="47" spans="1:5" ht="40.5" customHeight="1">
      <c r="A47" s="127">
        <v>852</v>
      </c>
      <c r="B47" s="130">
        <v>85203</v>
      </c>
      <c r="C47" s="121" t="s">
        <v>299</v>
      </c>
      <c r="D47" s="123" t="s">
        <v>300</v>
      </c>
      <c r="E47" s="122">
        <v>250000</v>
      </c>
    </row>
    <row r="48" spans="1:5" ht="38.25" customHeight="1">
      <c r="A48" s="79">
        <v>852</v>
      </c>
      <c r="B48" s="80">
        <v>85212</v>
      </c>
      <c r="C48" s="121" t="s">
        <v>299</v>
      </c>
      <c r="D48" s="123" t="s">
        <v>300</v>
      </c>
      <c r="E48" s="122">
        <v>16046864</v>
      </c>
    </row>
    <row r="49" spans="1:5" ht="35.25" customHeight="1">
      <c r="A49" s="79">
        <v>852</v>
      </c>
      <c r="B49" s="80">
        <v>85213</v>
      </c>
      <c r="C49" s="121" t="s">
        <v>299</v>
      </c>
      <c r="D49" s="123" t="s">
        <v>300</v>
      </c>
      <c r="E49" s="122">
        <v>191600</v>
      </c>
    </row>
    <row r="50" spans="1:5" ht="35.25" customHeight="1">
      <c r="A50" s="79">
        <v>852</v>
      </c>
      <c r="B50" s="80">
        <v>85214</v>
      </c>
      <c r="C50" s="121" t="s">
        <v>299</v>
      </c>
      <c r="D50" s="123" t="s">
        <v>300</v>
      </c>
      <c r="E50" s="122">
        <v>890689</v>
      </c>
    </row>
    <row r="51" spans="1:5" ht="29.25" customHeight="1">
      <c r="A51" s="79">
        <v>852</v>
      </c>
      <c r="B51" s="80">
        <v>85214</v>
      </c>
      <c r="C51" s="121" t="s">
        <v>337</v>
      </c>
      <c r="D51" s="123" t="s">
        <v>338</v>
      </c>
      <c r="E51" s="122">
        <v>631449</v>
      </c>
    </row>
    <row r="52" spans="1:5" ht="32.25" customHeight="1">
      <c r="A52" s="79">
        <v>852</v>
      </c>
      <c r="B52" s="80">
        <v>85219</v>
      </c>
      <c r="C52" s="121" t="s">
        <v>337</v>
      </c>
      <c r="D52" s="123" t="s">
        <v>338</v>
      </c>
      <c r="E52" s="122">
        <v>991532</v>
      </c>
    </row>
    <row r="53" spans="1:5" ht="19.5" customHeight="1">
      <c r="A53" s="79">
        <v>852</v>
      </c>
      <c r="B53" s="80">
        <v>85228</v>
      </c>
      <c r="C53" s="121" t="s">
        <v>301</v>
      </c>
      <c r="D53" s="80" t="s">
        <v>302</v>
      </c>
      <c r="E53" s="122">
        <v>181000</v>
      </c>
    </row>
    <row r="54" spans="1:5" ht="36.75" customHeight="1">
      <c r="A54" s="79">
        <v>852</v>
      </c>
      <c r="B54" s="80">
        <v>85228</v>
      </c>
      <c r="C54" s="121" t="s">
        <v>299</v>
      </c>
      <c r="D54" s="123" t="s">
        <v>300</v>
      </c>
      <c r="E54" s="122">
        <v>264132</v>
      </c>
    </row>
    <row r="55" spans="1:5" ht="19.5" customHeight="1">
      <c r="A55" s="79">
        <v>852</v>
      </c>
      <c r="B55" s="80">
        <v>85295</v>
      </c>
      <c r="C55" s="121" t="s">
        <v>301</v>
      </c>
      <c r="D55" s="80" t="s">
        <v>302</v>
      </c>
      <c r="E55" s="122">
        <v>15000</v>
      </c>
    </row>
    <row r="56" spans="1:5" ht="25.5" customHeight="1">
      <c r="A56" s="79">
        <v>852</v>
      </c>
      <c r="B56" s="80">
        <v>85295</v>
      </c>
      <c r="C56" s="121" t="s">
        <v>337</v>
      </c>
      <c r="D56" s="123" t="s">
        <v>338</v>
      </c>
      <c r="E56" s="122">
        <v>512033</v>
      </c>
    </row>
    <row r="57" spans="1:5" ht="27" customHeight="1">
      <c r="A57" s="125">
        <v>900</v>
      </c>
      <c r="B57" s="163">
        <v>90095</v>
      </c>
      <c r="C57" s="119" t="s">
        <v>356</v>
      </c>
      <c r="D57" s="65" t="s">
        <v>369</v>
      </c>
      <c r="E57" s="120">
        <v>1000000</v>
      </c>
    </row>
    <row r="58" spans="1:5" ht="27" customHeight="1">
      <c r="A58" s="175">
        <v>900</v>
      </c>
      <c r="B58" s="176">
        <v>90095</v>
      </c>
      <c r="C58" s="133" t="s">
        <v>371</v>
      </c>
      <c r="D58" s="174" t="s">
        <v>372</v>
      </c>
      <c r="E58" s="134">
        <v>100000</v>
      </c>
    </row>
    <row r="59" spans="1:5" s="94" customFormat="1" ht="19.5" customHeight="1">
      <c r="A59" s="218" t="s">
        <v>174</v>
      </c>
      <c r="B59" s="218"/>
      <c r="C59" s="218"/>
      <c r="D59" s="218"/>
      <c r="E59" s="140">
        <v>82098429</v>
      </c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9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</sheetData>
  <mergeCells count="7">
    <mergeCell ref="A59:D59"/>
    <mergeCell ref="B1:E1"/>
    <mergeCell ref="A4:A5"/>
    <mergeCell ref="B4:B5"/>
    <mergeCell ref="C4:C5"/>
    <mergeCell ref="D4:D5"/>
    <mergeCell ref="E4:E5"/>
  </mergeCells>
  <printOptions horizontalCentered="1" verticalCentered="1"/>
  <pageMargins left="0.3937007874015748" right="0.3937007874015748" top="1.4960629921259843" bottom="1.1811023622047245" header="0.5118110236220472" footer="0.5118110236220472"/>
  <pageSetup fitToHeight="2" fitToWidth="2" horizontalDpi="300" verticalDpi="300" orientation="portrait" paperSize="9" scale="93" r:id="rId1"/>
  <headerFooter alignWithMargins="0">
    <oddHeader>&amp;R&amp;9Załącznik nr &amp;A
do uchwały Rady Gminy nr ...............
z dnia ..............................</oddHeader>
  </headerFooter>
  <rowBreaks count="2" manualBreakCount="2">
    <brk id="58" max="255" man="1"/>
    <brk id="63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D28" sqref="D28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7" width="9.625" style="0" customWidth="1"/>
    <col min="8" max="8" width="10.125" style="0" customWidth="1"/>
    <col min="9" max="9" width="14.375" style="0" customWidth="1"/>
  </cols>
  <sheetData>
    <row r="1" spans="1:9" ht="16.5">
      <c r="A1" s="241" t="s">
        <v>74</v>
      </c>
      <c r="B1" s="241"/>
      <c r="C1" s="241"/>
      <c r="D1" s="241"/>
      <c r="E1" s="241"/>
      <c r="F1" s="241"/>
      <c r="G1" s="241"/>
      <c r="H1" s="241"/>
      <c r="I1" s="241"/>
    </row>
    <row r="2" spans="1:9" ht="16.5">
      <c r="A2" s="241" t="s">
        <v>190</v>
      </c>
      <c r="B2" s="241"/>
      <c r="C2" s="241"/>
      <c r="D2" s="241"/>
      <c r="E2" s="241"/>
      <c r="F2" s="241"/>
      <c r="G2" s="241"/>
      <c r="H2" s="241"/>
      <c r="I2" s="241"/>
    </row>
    <row r="3" spans="1:9" ht="13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2"/>
      <c r="B4" s="2"/>
      <c r="C4" s="2"/>
      <c r="D4" s="2"/>
      <c r="E4" s="2"/>
      <c r="F4" s="2"/>
      <c r="G4" s="2"/>
      <c r="H4" s="2"/>
      <c r="I4" s="12" t="s">
        <v>48</v>
      </c>
    </row>
    <row r="5" spans="1:9" ht="15" customHeight="1">
      <c r="A5" s="229" t="s">
        <v>75</v>
      </c>
      <c r="B5" s="229" t="s">
        <v>0</v>
      </c>
      <c r="C5" s="228" t="s">
        <v>2</v>
      </c>
      <c r="D5" s="228" t="s">
        <v>81</v>
      </c>
      <c r="E5" s="228" t="s">
        <v>103</v>
      </c>
      <c r="F5" s="228"/>
      <c r="G5" s="228" t="s">
        <v>9</v>
      </c>
      <c r="H5" s="228"/>
      <c r="I5" s="228" t="s">
        <v>83</v>
      </c>
    </row>
    <row r="6" spans="1:9" ht="15" customHeight="1">
      <c r="A6" s="229"/>
      <c r="B6" s="229"/>
      <c r="C6" s="228"/>
      <c r="D6" s="228"/>
      <c r="E6" s="228" t="s">
        <v>7</v>
      </c>
      <c r="F6" s="228" t="s">
        <v>191</v>
      </c>
      <c r="G6" s="228" t="s">
        <v>7</v>
      </c>
      <c r="H6" s="228" t="s">
        <v>82</v>
      </c>
      <c r="I6" s="228"/>
    </row>
    <row r="7" spans="1:9" ht="15" customHeight="1">
      <c r="A7" s="229"/>
      <c r="B7" s="229"/>
      <c r="C7" s="228"/>
      <c r="D7" s="228"/>
      <c r="E7" s="228"/>
      <c r="F7" s="228"/>
      <c r="G7" s="228"/>
      <c r="H7" s="228"/>
      <c r="I7" s="228"/>
    </row>
    <row r="8" spans="1:9" ht="15" customHeight="1">
      <c r="A8" s="229"/>
      <c r="B8" s="229"/>
      <c r="C8" s="228"/>
      <c r="D8" s="228"/>
      <c r="E8" s="228"/>
      <c r="F8" s="228"/>
      <c r="G8" s="228"/>
      <c r="H8" s="228"/>
      <c r="I8" s="228"/>
    </row>
    <row r="9" spans="1:9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21.75" customHeight="1">
      <c r="A10" s="43" t="s">
        <v>11</v>
      </c>
      <c r="B10" s="26" t="s">
        <v>12</v>
      </c>
      <c r="C10" s="26"/>
      <c r="D10" s="177">
        <v>-43597</v>
      </c>
      <c r="E10" s="177">
        <v>6743250</v>
      </c>
      <c r="F10" s="177">
        <v>4997470</v>
      </c>
      <c r="G10" s="177">
        <v>6737348</v>
      </c>
      <c r="H10" s="26"/>
      <c r="I10" s="177">
        <v>-37695</v>
      </c>
    </row>
    <row r="11" spans="1:9" ht="21.75" customHeight="1">
      <c r="A11" s="44"/>
      <c r="B11" s="45" t="s">
        <v>6</v>
      </c>
      <c r="C11" s="45"/>
      <c r="D11" s="28"/>
      <c r="E11" s="28"/>
      <c r="F11" s="28"/>
      <c r="G11" s="28"/>
      <c r="H11" s="28"/>
      <c r="I11" s="28"/>
    </row>
    <row r="12" spans="1:9" ht="21.75" customHeight="1">
      <c r="A12" s="44"/>
      <c r="B12" s="46" t="s">
        <v>359</v>
      </c>
      <c r="C12" s="171" t="s">
        <v>360</v>
      </c>
      <c r="D12" s="120">
        <v>14403</v>
      </c>
      <c r="E12" s="120">
        <v>5299250</v>
      </c>
      <c r="F12" s="120">
        <v>4327470</v>
      </c>
      <c r="G12" s="160" t="s">
        <v>361</v>
      </c>
      <c r="H12" s="28"/>
      <c r="I12" s="120">
        <v>25305</v>
      </c>
    </row>
    <row r="13" spans="1:9" ht="21.75" customHeight="1">
      <c r="A13" s="44"/>
      <c r="B13" s="46" t="s">
        <v>362</v>
      </c>
      <c r="C13" s="171" t="s">
        <v>363</v>
      </c>
      <c r="D13" s="120">
        <v>-58000</v>
      </c>
      <c r="E13" s="120">
        <v>1444000</v>
      </c>
      <c r="F13" s="120">
        <v>670000</v>
      </c>
      <c r="G13" s="120">
        <v>1449000</v>
      </c>
      <c r="H13" s="28"/>
      <c r="I13" s="120">
        <v>-63000</v>
      </c>
    </row>
    <row r="14" spans="1:9" ht="21.75" customHeight="1">
      <c r="A14" s="44"/>
      <c r="B14" s="46" t="s">
        <v>15</v>
      </c>
      <c r="C14" s="46"/>
      <c r="D14" s="28"/>
      <c r="E14" s="28"/>
      <c r="F14" s="28"/>
      <c r="G14" s="28"/>
      <c r="H14" s="28"/>
      <c r="I14" s="28"/>
    </row>
    <row r="15" spans="1:9" ht="21.75" customHeight="1">
      <c r="A15" s="47"/>
      <c r="B15" s="48" t="s">
        <v>1</v>
      </c>
      <c r="C15" s="48"/>
      <c r="D15" s="30"/>
      <c r="E15" s="30"/>
      <c r="F15" s="30"/>
      <c r="G15" s="30"/>
      <c r="H15" s="30"/>
      <c r="I15" s="30"/>
    </row>
    <row r="16" spans="1:9" ht="21.75" customHeight="1">
      <c r="A16" s="43" t="s">
        <v>17</v>
      </c>
      <c r="B16" s="26" t="s">
        <v>16</v>
      </c>
      <c r="C16" s="26"/>
      <c r="D16" s="26"/>
      <c r="E16" s="26"/>
      <c r="F16" s="26"/>
      <c r="G16" s="26"/>
      <c r="H16" s="26"/>
      <c r="I16" s="26"/>
    </row>
    <row r="17" spans="1:9" ht="21.75" customHeight="1">
      <c r="A17" s="44"/>
      <c r="B17" s="45" t="s">
        <v>6</v>
      </c>
      <c r="C17" s="45"/>
      <c r="D17" s="28"/>
      <c r="E17" s="28"/>
      <c r="F17" s="28"/>
      <c r="G17" s="28"/>
      <c r="H17" s="28"/>
      <c r="I17" s="28"/>
    </row>
    <row r="18" spans="1:9" ht="21.75" customHeight="1">
      <c r="A18" s="44"/>
      <c r="B18" s="46" t="s">
        <v>13</v>
      </c>
      <c r="C18" s="46"/>
      <c r="D18" s="28"/>
      <c r="E18" s="28"/>
      <c r="F18" s="28"/>
      <c r="G18" s="28"/>
      <c r="H18" s="28"/>
      <c r="I18" s="28"/>
    </row>
    <row r="19" spans="1:9" ht="21.75" customHeight="1">
      <c r="A19" s="44"/>
      <c r="B19" s="46" t="s">
        <v>14</v>
      </c>
      <c r="C19" s="46"/>
      <c r="D19" s="28"/>
      <c r="E19" s="28"/>
      <c r="F19" s="28"/>
      <c r="G19" s="28"/>
      <c r="H19" s="28"/>
      <c r="I19" s="28"/>
    </row>
    <row r="20" spans="1:9" ht="21.75" customHeight="1">
      <c r="A20" s="44"/>
      <c r="B20" s="46" t="s">
        <v>15</v>
      </c>
      <c r="C20" s="46"/>
      <c r="D20" s="28"/>
      <c r="E20" s="28"/>
      <c r="F20" s="28"/>
      <c r="G20" s="28"/>
      <c r="H20" s="28"/>
      <c r="I20" s="28"/>
    </row>
    <row r="21" spans="1:9" ht="21.75" customHeight="1">
      <c r="A21" s="47"/>
      <c r="B21" s="48" t="s">
        <v>1</v>
      </c>
      <c r="C21" s="48"/>
      <c r="D21" s="30"/>
      <c r="E21" s="30"/>
      <c r="F21" s="30"/>
      <c r="G21" s="30"/>
      <c r="H21" s="30"/>
      <c r="I21" s="30"/>
    </row>
    <row r="22" spans="1:9" ht="21.75" customHeight="1">
      <c r="A22" s="43" t="s">
        <v>18</v>
      </c>
      <c r="B22" s="26" t="s">
        <v>105</v>
      </c>
      <c r="C22" s="26"/>
      <c r="D22" s="177">
        <v>27175</v>
      </c>
      <c r="E22" s="177">
        <v>1115090</v>
      </c>
      <c r="F22" s="26"/>
      <c r="G22" s="177">
        <v>1109990</v>
      </c>
      <c r="H22" s="26"/>
      <c r="I22" s="177">
        <v>32275</v>
      </c>
    </row>
    <row r="23" spans="1:9" ht="21.75" customHeight="1">
      <c r="A23" s="28"/>
      <c r="B23" s="45" t="s">
        <v>6</v>
      </c>
      <c r="C23" s="45"/>
      <c r="D23" s="28"/>
      <c r="E23" s="28"/>
      <c r="F23" s="44"/>
      <c r="G23" s="28"/>
      <c r="H23" s="28"/>
      <c r="I23" s="28"/>
    </row>
    <row r="24" spans="1:9" ht="21.75" customHeight="1">
      <c r="A24" s="28"/>
      <c r="B24" s="46" t="s">
        <v>364</v>
      </c>
      <c r="C24" s="171" t="s">
        <v>360</v>
      </c>
      <c r="D24" s="28"/>
      <c r="E24" s="120">
        <v>252770</v>
      </c>
      <c r="F24" s="44" t="s">
        <v>56</v>
      </c>
      <c r="G24" s="120">
        <v>252770</v>
      </c>
      <c r="H24" s="28"/>
      <c r="I24" s="28"/>
    </row>
    <row r="25" spans="1:9" ht="21.75" customHeight="1">
      <c r="A25" s="28"/>
      <c r="B25" s="46" t="s">
        <v>365</v>
      </c>
      <c r="C25" s="171" t="s">
        <v>360</v>
      </c>
      <c r="D25" s="28"/>
      <c r="E25" s="120">
        <v>1000</v>
      </c>
      <c r="F25" s="44" t="s">
        <v>56</v>
      </c>
      <c r="G25" s="120">
        <v>1000</v>
      </c>
      <c r="H25" s="28"/>
      <c r="I25" s="28"/>
    </row>
    <row r="26" spans="1:9" ht="21.75" customHeight="1">
      <c r="A26" s="28"/>
      <c r="B26" s="46" t="s">
        <v>366</v>
      </c>
      <c r="C26" s="171" t="s">
        <v>360</v>
      </c>
      <c r="D26" s="28"/>
      <c r="E26" s="120">
        <v>70120</v>
      </c>
      <c r="F26" s="44" t="s">
        <v>56</v>
      </c>
      <c r="G26" s="120">
        <v>70120</v>
      </c>
      <c r="H26" s="28"/>
      <c r="I26" s="28"/>
    </row>
    <row r="27" spans="1:9" ht="21.75" customHeight="1">
      <c r="A27" s="30"/>
      <c r="B27" s="48" t="s">
        <v>367</v>
      </c>
      <c r="C27" s="172" t="s">
        <v>368</v>
      </c>
      <c r="D27" s="136">
        <v>27175</v>
      </c>
      <c r="E27" s="136">
        <v>791200</v>
      </c>
      <c r="F27" s="47" t="s">
        <v>56</v>
      </c>
      <c r="G27" s="136">
        <v>786100</v>
      </c>
      <c r="H27" s="30"/>
      <c r="I27" s="136">
        <v>32275</v>
      </c>
    </row>
    <row r="28" spans="1:9" s="94" customFormat="1" ht="21.75" customHeight="1">
      <c r="A28" s="218" t="s">
        <v>192</v>
      </c>
      <c r="B28" s="218"/>
      <c r="C28" s="96"/>
      <c r="D28" s="140">
        <v>-16422</v>
      </c>
      <c r="E28" s="140">
        <v>7858340</v>
      </c>
      <c r="F28" s="140">
        <v>4997470</v>
      </c>
      <c r="G28" s="140">
        <v>7847338</v>
      </c>
      <c r="H28" s="95"/>
      <c r="I28" s="140">
        <v>-5420</v>
      </c>
    </row>
    <row r="29" ht="4.5" customHeight="1"/>
    <row r="30" ht="14.25">
      <c r="A30" t="s">
        <v>104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0" sqref="D10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32" t="s">
        <v>109</v>
      </c>
      <c r="B1" s="232"/>
      <c r="C1" s="232"/>
      <c r="D1" s="232"/>
      <c r="E1" s="232"/>
      <c r="F1" s="232"/>
    </row>
    <row r="2" spans="4:6" ht="19.5" customHeight="1">
      <c r="D2" s="8"/>
      <c r="E2" s="8"/>
      <c r="F2" s="8"/>
    </row>
    <row r="3" spans="4:6" ht="19.5" customHeight="1">
      <c r="D3" s="2"/>
      <c r="E3" s="2"/>
      <c r="F3" s="14" t="s">
        <v>48</v>
      </c>
    </row>
    <row r="4" spans="1:6" ht="19.5" customHeight="1">
      <c r="A4" s="229" t="s">
        <v>75</v>
      </c>
      <c r="B4" s="229" t="s">
        <v>2</v>
      </c>
      <c r="C4" s="229" t="s">
        <v>3</v>
      </c>
      <c r="D4" s="228" t="s">
        <v>106</v>
      </c>
      <c r="E4" s="228" t="s">
        <v>108</v>
      </c>
      <c r="F4" s="228" t="s">
        <v>49</v>
      </c>
    </row>
    <row r="5" spans="1:6" ht="19.5" customHeight="1">
      <c r="A5" s="229"/>
      <c r="B5" s="229"/>
      <c r="C5" s="229"/>
      <c r="D5" s="228"/>
      <c r="E5" s="228"/>
      <c r="F5" s="228"/>
    </row>
    <row r="6" spans="1:6" ht="19.5" customHeight="1">
      <c r="A6" s="229"/>
      <c r="B6" s="229"/>
      <c r="C6" s="229"/>
      <c r="D6" s="228"/>
      <c r="E6" s="228"/>
      <c r="F6" s="228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9">
        <v>1</v>
      </c>
      <c r="B8" s="49">
        <v>801</v>
      </c>
      <c r="C8" s="49">
        <v>80104</v>
      </c>
      <c r="D8" s="49" t="s">
        <v>395</v>
      </c>
      <c r="E8" s="143" t="s">
        <v>346</v>
      </c>
      <c r="F8" s="144">
        <v>4308590</v>
      </c>
    </row>
    <row r="9" spans="1:6" ht="30" customHeight="1">
      <c r="A9" s="50"/>
      <c r="B9" s="50">
        <v>801</v>
      </c>
      <c r="C9" s="50">
        <v>80146</v>
      </c>
      <c r="D9" s="169" t="s">
        <v>395</v>
      </c>
      <c r="E9" s="146" t="s">
        <v>346</v>
      </c>
      <c r="F9" s="145">
        <v>18880</v>
      </c>
    </row>
    <row r="10" spans="1:6" ht="30" customHeight="1">
      <c r="A10" s="145">
        <v>2</v>
      </c>
      <c r="B10" s="50">
        <v>926</v>
      </c>
      <c r="C10" s="50">
        <v>92604</v>
      </c>
      <c r="D10" s="146" t="s">
        <v>347</v>
      </c>
      <c r="E10" s="146" t="s">
        <v>346</v>
      </c>
      <c r="F10" s="145">
        <v>610000</v>
      </c>
    </row>
    <row r="11" spans="1:6" ht="30" customHeight="1">
      <c r="A11" s="50"/>
      <c r="B11" s="50">
        <v>926</v>
      </c>
      <c r="C11" s="50">
        <v>92695</v>
      </c>
      <c r="D11" s="146" t="s">
        <v>347</v>
      </c>
      <c r="E11" s="170" t="s">
        <v>346</v>
      </c>
      <c r="F11" s="145">
        <v>60000</v>
      </c>
    </row>
    <row r="12" spans="1:6" ht="30" customHeight="1">
      <c r="A12" s="51"/>
      <c r="B12" s="51"/>
      <c r="C12" s="51"/>
      <c r="D12" s="51"/>
      <c r="E12" s="51"/>
      <c r="F12" s="51"/>
    </row>
    <row r="13" spans="1:6" s="2" customFormat="1" ht="30" customHeight="1">
      <c r="A13" s="242" t="s">
        <v>192</v>
      </c>
      <c r="B13" s="243"/>
      <c r="C13" s="243"/>
      <c r="D13" s="244"/>
      <c r="E13" s="35"/>
      <c r="F13" s="140">
        <v>4997470</v>
      </c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8" sqref="D8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213" t="s">
        <v>73</v>
      </c>
      <c r="B1" s="213"/>
      <c r="C1" s="213"/>
      <c r="D1" s="213"/>
      <c r="E1" s="213"/>
    </row>
    <row r="2" spans="4:5" ht="19.5" customHeight="1">
      <c r="D2" s="8"/>
      <c r="E2" s="8"/>
    </row>
    <row r="3" ht="19.5" customHeight="1">
      <c r="E3" s="14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52</v>
      </c>
      <c r="E4" s="20" t="s">
        <v>51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7">
        <v>1</v>
      </c>
      <c r="B6" s="37">
        <v>801</v>
      </c>
      <c r="C6" s="37">
        <v>80101</v>
      </c>
      <c r="D6" s="37" t="s">
        <v>348</v>
      </c>
      <c r="E6" s="147">
        <v>57010</v>
      </c>
    </row>
    <row r="7" spans="1:5" ht="30" customHeight="1">
      <c r="A7" s="39"/>
      <c r="B7" s="39">
        <v>801</v>
      </c>
      <c r="C7" s="39">
        <v>80110</v>
      </c>
      <c r="D7" s="178" t="s">
        <v>348</v>
      </c>
      <c r="E7" s="148">
        <v>100260</v>
      </c>
    </row>
    <row r="8" spans="1:5" ht="30" customHeight="1">
      <c r="A8" s="39">
        <v>2</v>
      </c>
      <c r="B8" s="39">
        <v>801</v>
      </c>
      <c r="C8" s="39">
        <v>80110</v>
      </c>
      <c r="D8" s="40" t="s">
        <v>349</v>
      </c>
      <c r="E8" s="148">
        <v>306540</v>
      </c>
    </row>
    <row r="9" spans="1:5" ht="30" customHeight="1">
      <c r="A9" s="149">
        <v>3</v>
      </c>
      <c r="B9" s="149">
        <v>851</v>
      </c>
      <c r="C9" s="149">
        <v>85121</v>
      </c>
      <c r="D9" s="150" t="s">
        <v>350</v>
      </c>
      <c r="E9" s="151">
        <v>220000</v>
      </c>
    </row>
    <row r="10" spans="1:5" ht="30" customHeight="1">
      <c r="A10" s="149">
        <v>4</v>
      </c>
      <c r="B10" s="149">
        <v>921</v>
      </c>
      <c r="C10" s="149">
        <v>92109</v>
      </c>
      <c r="D10" s="150" t="s">
        <v>351</v>
      </c>
      <c r="E10" s="151">
        <v>822150</v>
      </c>
    </row>
    <row r="11" spans="1:5" ht="30" customHeight="1">
      <c r="A11" s="149">
        <v>5</v>
      </c>
      <c r="B11" s="149">
        <v>921</v>
      </c>
      <c r="C11" s="149">
        <v>92116</v>
      </c>
      <c r="D11" s="150" t="s">
        <v>352</v>
      </c>
      <c r="E11" s="151">
        <v>477000</v>
      </c>
    </row>
    <row r="12" spans="1:5" ht="30" customHeight="1">
      <c r="A12" s="149">
        <v>6</v>
      </c>
      <c r="B12" s="149">
        <v>921</v>
      </c>
      <c r="C12" s="149">
        <v>92118</v>
      </c>
      <c r="D12" s="150" t="s">
        <v>353</v>
      </c>
      <c r="E12" s="151">
        <v>320000</v>
      </c>
    </row>
    <row r="13" spans="1:5" ht="30" customHeight="1">
      <c r="A13" s="42"/>
      <c r="B13" s="42"/>
      <c r="C13" s="42"/>
      <c r="D13" s="42"/>
      <c r="E13" s="42"/>
    </row>
    <row r="14" spans="1:5" ht="30" customHeight="1">
      <c r="A14" s="242" t="s">
        <v>192</v>
      </c>
      <c r="B14" s="243"/>
      <c r="C14" s="243"/>
      <c r="D14" s="244"/>
      <c r="E14" s="140">
        <v>2302960</v>
      </c>
    </row>
  </sheetData>
  <mergeCells count="2">
    <mergeCell ref="A1:E1"/>
    <mergeCell ref="A14:D14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10" sqref="E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33" t="s">
        <v>193</v>
      </c>
      <c r="B1" s="233"/>
      <c r="C1" s="233"/>
      <c r="D1" s="233"/>
      <c r="E1" s="233"/>
    </row>
    <row r="2" spans="4:5" ht="19.5" customHeight="1">
      <c r="D2" s="8"/>
      <c r="E2" s="8"/>
    </row>
    <row r="3" spans="4:5" ht="19.5" customHeight="1">
      <c r="D3" s="2"/>
      <c r="E3" s="12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50</v>
      </c>
      <c r="E4" s="20" t="s">
        <v>51</v>
      </c>
    </row>
    <row r="5" spans="1:5" s="99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49">
        <v>1</v>
      </c>
      <c r="B6" s="49">
        <v>754</v>
      </c>
      <c r="C6" s="49">
        <v>75412</v>
      </c>
      <c r="D6" s="49" t="s">
        <v>382</v>
      </c>
      <c r="E6" s="144">
        <v>51000</v>
      </c>
    </row>
    <row r="7" spans="1:5" ht="30" customHeight="1">
      <c r="A7" s="50">
        <v>2</v>
      </c>
      <c r="B7" s="50">
        <v>851</v>
      </c>
      <c r="C7" s="50">
        <v>85113</v>
      </c>
      <c r="D7" s="50" t="s">
        <v>383</v>
      </c>
      <c r="E7" s="145">
        <v>19000</v>
      </c>
    </row>
    <row r="8" spans="1:5" ht="30" customHeight="1">
      <c r="A8" s="50">
        <v>3</v>
      </c>
      <c r="B8" s="50">
        <v>851</v>
      </c>
      <c r="C8" s="50">
        <v>85114</v>
      </c>
      <c r="D8" s="146" t="s">
        <v>384</v>
      </c>
      <c r="E8" s="145">
        <v>242000</v>
      </c>
    </row>
    <row r="9" spans="1:5" ht="30" customHeight="1">
      <c r="A9" s="179">
        <v>4</v>
      </c>
      <c r="B9" s="179">
        <v>852</v>
      </c>
      <c r="C9" s="179">
        <v>85295</v>
      </c>
      <c r="D9" s="180" t="s">
        <v>385</v>
      </c>
      <c r="E9" s="181">
        <v>28000</v>
      </c>
    </row>
    <row r="10" spans="1:5" ht="30" customHeight="1">
      <c r="A10" s="179">
        <v>5</v>
      </c>
      <c r="B10" s="179">
        <v>921</v>
      </c>
      <c r="C10" s="179">
        <v>92195</v>
      </c>
      <c r="D10" s="180" t="s">
        <v>386</v>
      </c>
      <c r="E10" s="181">
        <v>13500</v>
      </c>
    </row>
    <row r="11" spans="1:5" ht="30" customHeight="1">
      <c r="A11" s="51">
        <v>6</v>
      </c>
      <c r="B11" s="51">
        <v>926</v>
      </c>
      <c r="C11" s="51">
        <v>92605</v>
      </c>
      <c r="D11" s="182" t="s">
        <v>387</v>
      </c>
      <c r="E11" s="183">
        <v>200000</v>
      </c>
    </row>
    <row r="12" spans="1:5" ht="30" customHeight="1">
      <c r="A12" s="242" t="s">
        <v>192</v>
      </c>
      <c r="B12" s="243"/>
      <c r="C12" s="243"/>
      <c r="D12" s="244"/>
      <c r="E12" s="140">
        <v>553500</v>
      </c>
    </row>
  </sheetData>
  <mergeCells count="2">
    <mergeCell ref="A1:E1"/>
    <mergeCell ref="A12:D12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11" sqref="C1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27" t="s">
        <v>45</v>
      </c>
      <c r="B1" s="227"/>
      <c r="C1" s="227"/>
      <c r="D1" s="8"/>
      <c r="E1" s="8"/>
      <c r="F1" s="8"/>
      <c r="G1" s="8"/>
      <c r="H1" s="8"/>
      <c r="I1" s="8"/>
      <c r="J1" s="8"/>
    </row>
    <row r="2" spans="1:7" ht="19.5" customHeight="1">
      <c r="A2" s="227" t="s">
        <v>53</v>
      </c>
      <c r="B2" s="227"/>
      <c r="C2" s="227"/>
      <c r="D2" s="8"/>
      <c r="E2" s="8"/>
      <c r="F2" s="8"/>
      <c r="G2" s="8"/>
    </row>
    <row r="4" ht="12.75">
      <c r="C4" s="12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10"/>
      <c r="E5" s="10"/>
      <c r="F5" s="10"/>
      <c r="G5" s="10"/>
      <c r="H5" s="10"/>
      <c r="I5" s="11"/>
      <c r="J5" s="11"/>
    </row>
    <row r="6" spans="1:10" ht="19.5" customHeight="1">
      <c r="A6" s="33" t="s">
        <v>11</v>
      </c>
      <c r="B6" s="52" t="s">
        <v>81</v>
      </c>
      <c r="C6" s="155">
        <v>296000</v>
      </c>
      <c r="D6" s="10"/>
      <c r="E6" s="10"/>
      <c r="F6" s="10"/>
      <c r="G6" s="10"/>
      <c r="H6" s="10"/>
      <c r="I6" s="11"/>
      <c r="J6" s="11"/>
    </row>
    <row r="7" spans="1:10" ht="19.5" customHeight="1">
      <c r="A7" s="33" t="s">
        <v>17</v>
      </c>
      <c r="B7" s="52" t="s">
        <v>10</v>
      </c>
      <c r="C7" s="155">
        <v>300000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3" t="s">
        <v>13</v>
      </c>
      <c r="B8" s="54" t="s">
        <v>358</v>
      </c>
      <c r="C8" s="152">
        <v>285000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8" t="s">
        <v>14</v>
      </c>
      <c r="B9" s="55" t="s">
        <v>354</v>
      </c>
      <c r="C9" s="153">
        <v>5000</v>
      </c>
      <c r="D9" s="10"/>
      <c r="E9" s="10"/>
      <c r="F9" s="10"/>
      <c r="G9" s="10"/>
      <c r="H9" s="10"/>
      <c r="I9" s="11"/>
      <c r="J9" s="11"/>
    </row>
    <row r="10" spans="1:10" ht="19.5" customHeight="1">
      <c r="A10" s="41" t="s">
        <v>15</v>
      </c>
      <c r="B10" s="56" t="s">
        <v>355</v>
      </c>
      <c r="C10" s="154">
        <v>10000</v>
      </c>
      <c r="D10" s="10"/>
      <c r="E10" s="10"/>
      <c r="F10" s="10"/>
      <c r="G10" s="10"/>
      <c r="H10" s="10"/>
      <c r="I10" s="11"/>
      <c r="J10" s="11"/>
    </row>
    <row r="11" spans="1:10" ht="19.5" customHeight="1">
      <c r="A11" s="33" t="s">
        <v>18</v>
      </c>
      <c r="B11" s="52" t="s">
        <v>9</v>
      </c>
      <c r="C11" s="155">
        <v>550000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6" t="s">
        <v>13</v>
      </c>
      <c r="B12" s="57" t="s">
        <v>43</v>
      </c>
      <c r="C12" s="156">
        <v>350000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8"/>
      <c r="B13" s="55"/>
      <c r="C13" s="38"/>
      <c r="D13" s="10"/>
      <c r="E13" s="10"/>
      <c r="F13" s="10"/>
      <c r="G13" s="10"/>
      <c r="H13" s="10"/>
      <c r="I13" s="11"/>
      <c r="J13" s="11"/>
    </row>
    <row r="14" spans="1:10" ht="15" customHeight="1">
      <c r="A14" s="38"/>
      <c r="B14" s="55"/>
      <c r="C14" s="38"/>
      <c r="D14" s="10"/>
      <c r="E14" s="10"/>
      <c r="F14" s="10"/>
      <c r="G14" s="10"/>
      <c r="H14" s="10"/>
      <c r="I14" s="11"/>
      <c r="J14" s="11"/>
    </row>
    <row r="15" spans="1:10" ht="19.5" customHeight="1">
      <c r="A15" s="38" t="s">
        <v>14</v>
      </c>
      <c r="B15" s="55" t="s">
        <v>46</v>
      </c>
      <c r="C15" s="153">
        <v>200000</v>
      </c>
      <c r="D15" s="10"/>
      <c r="E15" s="10"/>
      <c r="F15" s="10"/>
      <c r="G15" s="10"/>
      <c r="H15" s="10"/>
      <c r="I15" s="11"/>
      <c r="J15" s="11"/>
    </row>
    <row r="16" spans="1:10" ht="15">
      <c r="A16" s="38"/>
      <c r="B16" s="58"/>
      <c r="C16" s="38"/>
      <c r="D16" s="10"/>
      <c r="E16" s="10"/>
      <c r="F16" s="10"/>
      <c r="G16" s="10"/>
      <c r="H16" s="10"/>
      <c r="I16" s="11"/>
      <c r="J16" s="11"/>
    </row>
    <row r="17" spans="1:10" ht="15" customHeight="1">
      <c r="A17" s="41"/>
      <c r="B17" s="59"/>
      <c r="C17" s="41"/>
      <c r="D17" s="10"/>
      <c r="E17" s="10"/>
      <c r="F17" s="10"/>
      <c r="G17" s="10"/>
      <c r="H17" s="10"/>
      <c r="I17" s="11"/>
      <c r="J17" s="11"/>
    </row>
    <row r="18" spans="1:10" ht="19.5" customHeight="1">
      <c r="A18" s="33" t="s">
        <v>44</v>
      </c>
      <c r="B18" s="52" t="s">
        <v>83</v>
      </c>
      <c r="C18" s="155">
        <v>46000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8" sqref="B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27" t="s">
        <v>45</v>
      </c>
      <c r="B1" s="227"/>
      <c r="C1" s="227"/>
      <c r="D1" s="8"/>
      <c r="E1" s="8"/>
      <c r="F1" s="8"/>
      <c r="G1" s="8"/>
      <c r="H1" s="8"/>
      <c r="I1" s="8"/>
      <c r="J1" s="8"/>
    </row>
    <row r="2" spans="1:7" ht="19.5" customHeight="1">
      <c r="A2" s="227" t="s">
        <v>146</v>
      </c>
      <c r="B2" s="227"/>
      <c r="C2" s="227"/>
      <c r="D2" s="8"/>
      <c r="E2" s="8"/>
      <c r="F2" s="8"/>
      <c r="G2" s="8"/>
    </row>
    <row r="4" ht="12.75">
      <c r="C4" s="12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10"/>
      <c r="E5" s="10"/>
      <c r="F5" s="10"/>
      <c r="G5" s="10"/>
      <c r="H5" s="10"/>
      <c r="I5" s="11"/>
      <c r="J5" s="11"/>
    </row>
    <row r="6" spans="1:10" ht="19.5" customHeight="1">
      <c r="A6" s="33" t="s">
        <v>11</v>
      </c>
      <c r="B6" s="52" t="s">
        <v>81</v>
      </c>
      <c r="C6" s="33"/>
      <c r="D6" s="10"/>
      <c r="E6" s="10"/>
      <c r="F6" s="10"/>
      <c r="G6" s="10"/>
      <c r="H6" s="10"/>
      <c r="I6" s="11"/>
      <c r="J6" s="11"/>
    </row>
    <row r="7" spans="1:10" ht="19.5" customHeight="1">
      <c r="A7" s="33" t="s">
        <v>17</v>
      </c>
      <c r="B7" s="52" t="s">
        <v>10</v>
      </c>
      <c r="C7" s="33"/>
      <c r="D7" s="10"/>
      <c r="E7" s="10"/>
      <c r="F7" s="10"/>
      <c r="G7" s="10"/>
      <c r="H7" s="10"/>
      <c r="I7" s="11"/>
      <c r="J7" s="11"/>
    </row>
    <row r="8" spans="1:10" ht="19.5" customHeight="1">
      <c r="A8" s="53" t="s">
        <v>13</v>
      </c>
      <c r="B8" s="54"/>
      <c r="C8" s="53"/>
      <c r="D8" s="10"/>
      <c r="E8" s="10"/>
      <c r="F8" s="10"/>
      <c r="G8" s="10"/>
      <c r="H8" s="10"/>
      <c r="I8" s="11"/>
      <c r="J8" s="11"/>
    </row>
    <row r="9" spans="1:10" ht="19.5" customHeight="1">
      <c r="A9" s="38" t="s">
        <v>14</v>
      </c>
      <c r="B9" s="55"/>
      <c r="C9" s="38"/>
      <c r="D9" s="10"/>
      <c r="E9" s="10"/>
      <c r="F9" s="10"/>
      <c r="G9" s="10"/>
      <c r="H9" s="10"/>
      <c r="I9" s="11"/>
      <c r="J9" s="11"/>
    </row>
    <row r="10" spans="1:10" ht="19.5" customHeight="1">
      <c r="A10" s="41" t="s">
        <v>15</v>
      </c>
      <c r="B10" s="56"/>
      <c r="C10" s="41"/>
      <c r="D10" s="10"/>
      <c r="E10" s="10"/>
      <c r="F10" s="10"/>
      <c r="G10" s="10"/>
      <c r="H10" s="10"/>
      <c r="I10" s="11"/>
      <c r="J10" s="11"/>
    </row>
    <row r="11" spans="1:10" ht="19.5" customHeight="1">
      <c r="A11" s="33" t="s">
        <v>18</v>
      </c>
      <c r="B11" s="52" t="s">
        <v>9</v>
      </c>
      <c r="C11" s="33"/>
      <c r="D11" s="10"/>
      <c r="E11" s="10"/>
      <c r="F11" s="10"/>
      <c r="G11" s="10"/>
      <c r="H11" s="10"/>
      <c r="I11" s="11"/>
      <c r="J11" s="11"/>
    </row>
    <row r="12" spans="1:10" ht="19.5" customHeight="1">
      <c r="A12" s="36" t="s">
        <v>13</v>
      </c>
      <c r="B12" s="57" t="s">
        <v>43</v>
      </c>
      <c r="C12" s="36"/>
      <c r="D12" s="10"/>
      <c r="E12" s="10"/>
      <c r="F12" s="10"/>
      <c r="G12" s="10"/>
      <c r="H12" s="10"/>
      <c r="I12" s="11"/>
      <c r="J12" s="11"/>
    </row>
    <row r="13" spans="1:10" ht="15" customHeight="1">
      <c r="A13" s="38"/>
      <c r="B13" s="55"/>
      <c r="C13" s="38"/>
      <c r="D13" s="10"/>
      <c r="E13" s="10"/>
      <c r="F13" s="10"/>
      <c r="G13" s="10"/>
      <c r="H13" s="10"/>
      <c r="I13" s="11"/>
      <c r="J13" s="11"/>
    </row>
    <row r="14" spans="1:10" ht="15" customHeight="1">
      <c r="A14" s="38"/>
      <c r="B14" s="55"/>
      <c r="C14" s="38"/>
      <c r="D14" s="10"/>
      <c r="E14" s="10"/>
      <c r="F14" s="10"/>
      <c r="G14" s="10"/>
      <c r="H14" s="10"/>
      <c r="I14" s="11"/>
      <c r="J14" s="11"/>
    </row>
    <row r="15" spans="1:10" ht="19.5" customHeight="1">
      <c r="A15" s="38" t="s">
        <v>14</v>
      </c>
      <c r="B15" s="55" t="s">
        <v>46</v>
      </c>
      <c r="C15" s="38"/>
      <c r="D15" s="10"/>
      <c r="E15" s="10"/>
      <c r="F15" s="10"/>
      <c r="G15" s="10"/>
      <c r="H15" s="10"/>
      <c r="I15" s="11"/>
      <c r="J15" s="11"/>
    </row>
    <row r="16" spans="1:10" ht="15">
      <c r="A16" s="38"/>
      <c r="B16" s="58"/>
      <c r="C16" s="38"/>
      <c r="D16" s="10"/>
      <c r="E16" s="10"/>
      <c r="F16" s="10"/>
      <c r="G16" s="10"/>
      <c r="H16" s="10"/>
      <c r="I16" s="11"/>
      <c r="J16" s="11"/>
    </row>
    <row r="17" spans="1:10" ht="15" customHeight="1">
      <c r="A17" s="41"/>
      <c r="B17" s="59"/>
      <c r="C17" s="41"/>
      <c r="D17" s="10"/>
      <c r="E17" s="10"/>
      <c r="F17" s="10"/>
      <c r="G17" s="10"/>
      <c r="H17" s="10"/>
      <c r="I17" s="11"/>
      <c r="J17" s="11"/>
    </row>
    <row r="18" spans="1:10" ht="19.5" customHeight="1">
      <c r="A18" s="33" t="s">
        <v>44</v>
      </c>
      <c r="B18" s="52" t="s">
        <v>83</v>
      </c>
      <c r="C18" s="33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27" t="s">
        <v>78</v>
      </c>
      <c r="B1" s="227"/>
      <c r="C1" s="227"/>
      <c r="D1" s="227"/>
      <c r="E1" s="227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3" t="s">
        <v>48</v>
      </c>
    </row>
    <row r="4" spans="1:5" s="1" customFormat="1" ht="19.5" customHeight="1">
      <c r="A4" s="25" t="s">
        <v>75</v>
      </c>
      <c r="B4" s="25" t="s">
        <v>2</v>
      </c>
      <c r="C4" s="25" t="s">
        <v>3</v>
      </c>
      <c r="D4" s="25" t="s">
        <v>54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8"/>
      <c r="B7" s="28"/>
      <c r="C7" s="28"/>
      <c r="D7" s="28"/>
      <c r="E7" s="28"/>
    </row>
    <row r="8" spans="1:5" ht="30" customHeight="1">
      <c r="A8" s="28"/>
      <c r="B8" s="28"/>
      <c r="C8" s="28"/>
      <c r="D8" s="28"/>
      <c r="E8" s="28"/>
    </row>
    <row r="9" spans="1:5" ht="30" customHeight="1">
      <c r="A9" s="28"/>
      <c r="B9" s="28"/>
      <c r="C9" s="28"/>
      <c r="D9" s="28"/>
      <c r="E9" s="28"/>
    </row>
    <row r="10" spans="1:5" ht="30" customHeight="1">
      <c r="A10" s="30"/>
      <c r="B10" s="30"/>
      <c r="C10" s="30"/>
      <c r="D10" s="30"/>
      <c r="E10" s="30"/>
    </row>
    <row r="11" spans="1:5" ht="19.5" customHeight="1">
      <c r="A11" s="240" t="s">
        <v>192</v>
      </c>
      <c r="B11" s="240"/>
      <c r="C11" s="240"/>
      <c r="D11" s="240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7" sqref="C7:C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33" t="s">
        <v>89</v>
      </c>
      <c r="B1" s="233"/>
      <c r="C1" s="233"/>
      <c r="D1" s="233"/>
      <c r="E1" s="233"/>
      <c r="F1" s="233"/>
    </row>
    <row r="2" spans="1:6" ht="65.25" customHeight="1">
      <c r="A2" s="20" t="s">
        <v>75</v>
      </c>
      <c r="B2" s="20" t="s">
        <v>84</v>
      </c>
      <c r="C2" s="20" t="s">
        <v>85</v>
      </c>
      <c r="D2" s="21" t="s">
        <v>86</v>
      </c>
      <c r="E2" s="21" t="s">
        <v>87</v>
      </c>
      <c r="F2" s="21" t="s">
        <v>88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1" customFormat="1" ht="47.25" customHeight="1">
      <c r="A4" s="246" t="s">
        <v>13</v>
      </c>
      <c r="B4" s="245"/>
      <c r="C4" s="249"/>
      <c r="D4" s="249"/>
      <c r="E4" s="252"/>
      <c r="F4" s="60"/>
    </row>
    <row r="5" spans="1:6" s="61" customFormat="1" ht="47.25" customHeight="1">
      <c r="A5" s="247"/>
      <c r="B5" s="245"/>
      <c r="C5" s="250"/>
      <c r="D5" s="250"/>
      <c r="E5" s="253"/>
      <c r="F5" s="62"/>
    </row>
    <row r="6" spans="1:7" s="61" customFormat="1" ht="47.25" customHeight="1">
      <c r="A6" s="248"/>
      <c r="B6" s="245"/>
      <c r="C6" s="251"/>
      <c r="D6" s="251"/>
      <c r="E6" s="254"/>
      <c r="F6" s="62"/>
      <c r="G6" s="61" t="s">
        <v>28</v>
      </c>
    </row>
    <row r="7" spans="1:6" s="61" customFormat="1" ht="47.25" customHeight="1">
      <c r="A7" s="246" t="s">
        <v>14</v>
      </c>
      <c r="B7" s="245"/>
      <c r="C7" s="249"/>
      <c r="D7" s="249"/>
      <c r="E7" s="252"/>
      <c r="F7" s="60"/>
    </row>
    <row r="8" spans="1:6" s="61" customFormat="1" ht="47.25" customHeight="1">
      <c r="A8" s="247"/>
      <c r="B8" s="245"/>
      <c r="C8" s="250"/>
      <c r="D8" s="250"/>
      <c r="E8" s="253"/>
      <c r="F8" s="62"/>
    </row>
    <row r="9" spans="1:6" s="61" customFormat="1" ht="47.25" customHeight="1">
      <c r="A9" s="248"/>
      <c r="B9" s="245"/>
      <c r="C9" s="251"/>
      <c r="D9" s="251"/>
      <c r="E9" s="254"/>
      <c r="F9" s="62"/>
    </row>
    <row r="10" spans="1:6" ht="20.25" customHeight="1">
      <c r="A10" s="32" t="s">
        <v>15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 topLeftCell="C16">
      <selection activeCell="K29" sqref="K29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11" width="10.125" style="0" customWidth="1"/>
  </cols>
  <sheetData>
    <row r="1" spans="1:11" ht="18">
      <c r="A1" s="227" t="s">
        <v>164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ht="12.75">
      <c r="K3" s="93" t="s">
        <v>48</v>
      </c>
    </row>
    <row r="4" spans="1:11" s="78" customFormat="1" ht="35.25" customHeight="1">
      <c r="A4" s="212" t="s">
        <v>75</v>
      </c>
      <c r="B4" s="212" t="s">
        <v>0</v>
      </c>
      <c r="C4" s="255" t="s">
        <v>163</v>
      </c>
      <c r="D4" s="257" t="s">
        <v>147</v>
      </c>
      <c r="E4" s="257"/>
      <c r="F4" s="257"/>
      <c r="G4" s="257"/>
      <c r="H4" s="257"/>
      <c r="I4" s="257"/>
      <c r="J4" s="257"/>
      <c r="K4" s="257"/>
    </row>
    <row r="5" spans="1:11" s="78" customFormat="1" ht="23.25" customHeight="1">
      <c r="A5" s="212"/>
      <c r="B5" s="212"/>
      <c r="C5" s="256"/>
      <c r="D5" s="89">
        <v>2007</v>
      </c>
      <c r="E5" s="89">
        <v>2008</v>
      </c>
      <c r="F5" s="89">
        <v>2009</v>
      </c>
      <c r="G5" s="89">
        <v>2010</v>
      </c>
      <c r="H5" s="89">
        <v>2011</v>
      </c>
      <c r="I5" s="89">
        <v>2012</v>
      </c>
      <c r="J5" s="89">
        <v>2013</v>
      </c>
      <c r="K5" s="89">
        <v>2014</v>
      </c>
    </row>
    <row r="6" spans="1:11" s="88" customFormat="1" ht="8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  <c r="J6" s="87">
        <v>10</v>
      </c>
      <c r="K6" s="87">
        <v>11</v>
      </c>
    </row>
    <row r="7" spans="1:11" s="78" customFormat="1" ht="22.5" customHeight="1">
      <c r="A7" s="73" t="s">
        <v>13</v>
      </c>
      <c r="B7" s="92" t="s">
        <v>226</v>
      </c>
      <c r="C7" s="91"/>
      <c r="D7" s="91"/>
      <c r="E7" s="91"/>
      <c r="F7" s="91"/>
      <c r="G7" s="91"/>
      <c r="H7" s="91"/>
      <c r="I7" s="91"/>
      <c r="J7" s="91"/>
      <c r="K7" s="91"/>
    </row>
    <row r="8" spans="1:11" s="74" customFormat="1" ht="15" customHeight="1">
      <c r="A8" s="82" t="s">
        <v>148</v>
      </c>
      <c r="B8" s="84" t="s">
        <v>149</v>
      </c>
      <c r="C8" s="200">
        <v>12283000</v>
      </c>
      <c r="D8" s="200">
        <v>22938418</v>
      </c>
      <c r="E8" s="200">
        <v>49356418</v>
      </c>
      <c r="F8" s="200">
        <v>81856418</v>
      </c>
      <c r="G8" s="201" t="s">
        <v>449</v>
      </c>
      <c r="H8" s="200">
        <v>79000000</v>
      </c>
      <c r="I8" s="200">
        <v>57000000</v>
      </c>
      <c r="J8" s="200">
        <v>54000000</v>
      </c>
      <c r="K8" s="200">
        <v>51000000</v>
      </c>
    </row>
    <row r="9" spans="1:11" s="74" customFormat="1" ht="15" customHeight="1">
      <c r="A9" s="86"/>
      <c r="B9" s="85" t="s">
        <v>150</v>
      </c>
      <c r="C9" s="200">
        <v>2200000</v>
      </c>
      <c r="D9" s="200">
        <v>350000</v>
      </c>
      <c r="E9" s="69"/>
      <c r="F9" s="69"/>
      <c r="G9" s="69"/>
      <c r="H9" s="69"/>
      <c r="I9" s="69"/>
      <c r="J9" s="69"/>
      <c r="K9" s="69"/>
    </row>
    <row r="10" spans="1:11" s="74" customFormat="1" ht="15" customHeight="1">
      <c r="A10" s="86"/>
      <c r="B10" s="85" t="s">
        <v>151</v>
      </c>
      <c r="C10" s="200">
        <v>10083000</v>
      </c>
      <c r="D10" s="200">
        <v>22588418</v>
      </c>
      <c r="E10" s="200">
        <v>49356418</v>
      </c>
      <c r="F10" s="200">
        <v>81856418</v>
      </c>
      <c r="G10" s="201" t="s">
        <v>449</v>
      </c>
      <c r="H10" s="200">
        <v>79000000</v>
      </c>
      <c r="I10" s="200">
        <v>57000000</v>
      </c>
      <c r="J10" s="200">
        <v>54000000</v>
      </c>
      <c r="K10" s="200">
        <v>51000000</v>
      </c>
    </row>
    <row r="11" spans="1:11" s="74" customFormat="1" ht="15" customHeight="1">
      <c r="A11" s="86"/>
      <c r="B11" s="85" t="s">
        <v>152</v>
      </c>
      <c r="C11" s="69"/>
      <c r="D11" s="200"/>
      <c r="E11" s="69"/>
      <c r="F11" s="69"/>
      <c r="G11" s="69"/>
      <c r="H11" s="69"/>
      <c r="I11" s="69"/>
      <c r="J11" s="69"/>
      <c r="K11" s="69"/>
    </row>
    <row r="12" spans="1:11" s="74" customFormat="1" ht="15" customHeight="1">
      <c r="A12" s="86"/>
      <c r="B12" s="102" t="s">
        <v>202</v>
      </c>
      <c r="C12" s="69"/>
      <c r="D12" s="69"/>
      <c r="E12" s="200">
        <v>30000000</v>
      </c>
      <c r="F12" s="200">
        <v>66000000</v>
      </c>
      <c r="G12" s="200">
        <v>91000000</v>
      </c>
      <c r="H12" s="200">
        <v>73000000</v>
      </c>
      <c r="I12" s="200">
        <v>57000000</v>
      </c>
      <c r="J12" s="200">
        <v>54000000</v>
      </c>
      <c r="K12" s="200">
        <v>51000000</v>
      </c>
    </row>
    <row r="13" spans="1:11" s="74" customFormat="1" ht="15" customHeight="1">
      <c r="A13" s="86"/>
      <c r="B13" s="104" t="s">
        <v>206</v>
      </c>
      <c r="C13" s="69"/>
      <c r="D13" s="105" t="s">
        <v>208</v>
      </c>
      <c r="E13" s="105" t="s">
        <v>208</v>
      </c>
      <c r="F13" s="105" t="s">
        <v>208</v>
      </c>
      <c r="G13" s="105" t="s">
        <v>208</v>
      </c>
      <c r="H13" s="105" t="s">
        <v>208</v>
      </c>
      <c r="I13" s="105" t="s">
        <v>208</v>
      </c>
      <c r="J13" s="105" t="s">
        <v>208</v>
      </c>
      <c r="K13" s="105" t="s">
        <v>208</v>
      </c>
    </row>
    <row r="14" spans="1:11" s="74" customFormat="1" ht="15" customHeight="1">
      <c r="A14" s="86"/>
      <c r="B14" s="102" t="s">
        <v>205</v>
      </c>
      <c r="C14" s="69"/>
      <c r="D14" s="105" t="s">
        <v>208</v>
      </c>
      <c r="E14" s="105" t="s">
        <v>208</v>
      </c>
      <c r="F14" s="105" t="s">
        <v>208</v>
      </c>
      <c r="G14" s="105" t="s">
        <v>208</v>
      </c>
      <c r="H14" s="105" t="s">
        <v>208</v>
      </c>
      <c r="I14" s="105" t="s">
        <v>208</v>
      </c>
      <c r="J14" s="105" t="s">
        <v>208</v>
      </c>
      <c r="K14" s="105" t="s">
        <v>208</v>
      </c>
    </row>
    <row r="15" spans="1:11" s="74" customFormat="1" ht="15" customHeight="1">
      <c r="A15" s="82" t="s">
        <v>153</v>
      </c>
      <c r="B15" s="84" t="s">
        <v>154</v>
      </c>
      <c r="C15" s="200">
        <v>7600000</v>
      </c>
      <c r="D15" s="200">
        <v>14372418</v>
      </c>
      <c r="E15" s="200">
        <v>30000000</v>
      </c>
      <c r="F15" s="200">
        <v>38000000</v>
      </c>
      <c r="G15" s="200">
        <v>28000000</v>
      </c>
      <c r="H15" s="69"/>
      <c r="I15" s="69"/>
      <c r="J15" s="69"/>
      <c r="K15" s="69"/>
    </row>
    <row r="16" spans="1:11" s="74" customFormat="1" ht="15" customHeight="1">
      <c r="A16" s="86"/>
      <c r="B16" s="85" t="s">
        <v>155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s="74" customFormat="1" ht="15" customHeight="1">
      <c r="A17" s="86"/>
      <c r="B17" s="85" t="s">
        <v>207</v>
      </c>
      <c r="C17" s="200">
        <v>7600000</v>
      </c>
      <c r="D17" s="200">
        <v>14372418</v>
      </c>
      <c r="E17" s="200">
        <v>30000000</v>
      </c>
      <c r="F17" s="200">
        <v>38000000</v>
      </c>
      <c r="G17" s="200">
        <v>28000000</v>
      </c>
      <c r="H17" s="69"/>
      <c r="I17" s="69"/>
      <c r="J17" s="69"/>
      <c r="K17" s="69"/>
    </row>
    <row r="18" spans="1:11" s="74" customFormat="1" ht="15" customHeight="1">
      <c r="A18" s="86"/>
      <c r="B18" s="85" t="s">
        <v>121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s="74" customFormat="1" ht="15" customHeight="1">
      <c r="A19" s="82"/>
      <c r="B19" s="102" t="s">
        <v>202</v>
      </c>
      <c r="C19" s="84"/>
      <c r="D19" s="84"/>
      <c r="E19" s="206">
        <v>16150000</v>
      </c>
      <c r="F19" s="206">
        <v>38000000</v>
      </c>
      <c r="G19" s="206">
        <v>28000000</v>
      </c>
      <c r="H19" s="84"/>
      <c r="I19" s="84"/>
      <c r="J19" s="84"/>
      <c r="K19" s="84"/>
    </row>
    <row r="20" spans="1:11" s="78" customFormat="1" ht="22.5" customHeight="1">
      <c r="A20" s="73" t="s">
        <v>14</v>
      </c>
      <c r="B20" s="92" t="s">
        <v>194</v>
      </c>
      <c r="C20" s="202">
        <v>4194905</v>
      </c>
      <c r="D20" s="202">
        <v>4273000</v>
      </c>
      <c r="E20" s="202">
        <v>4749430</v>
      </c>
      <c r="F20" s="202">
        <v>7342300</v>
      </c>
      <c r="G20" s="202">
        <v>12310300</v>
      </c>
      <c r="H20" s="202">
        <v>27134718</v>
      </c>
      <c r="I20" s="202">
        <v>24946666</v>
      </c>
      <c r="J20" s="202">
        <v>5814300</v>
      </c>
      <c r="K20" s="202">
        <v>5682301</v>
      </c>
    </row>
    <row r="21" spans="1:11" s="74" customFormat="1" ht="15" customHeight="1">
      <c r="A21" s="86"/>
      <c r="B21" s="85" t="s">
        <v>227</v>
      </c>
      <c r="C21" s="200">
        <v>1710000</v>
      </c>
      <c r="D21" s="200">
        <v>1850000</v>
      </c>
      <c r="E21" s="200">
        <v>350000</v>
      </c>
      <c r="F21" s="69"/>
      <c r="G21" s="69"/>
      <c r="H21" s="69"/>
      <c r="I21" s="69"/>
      <c r="J21" s="200"/>
      <c r="K21" s="200"/>
    </row>
    <row r="22" spans="1:11" s="74" customFormat="1" ht="15" customHeight="1">
      <c r="A22" s="86"/>
      <c r="B22" s="85" t="s">
        <v>228</v>
      </c>
      <c r="C22" s="200">
        <v>2098000</v>
      </c>
      <c r="D22" s="200">
        <v>1867000</v>
      </c>
      <c r="E22" s="200">
        <v>3232000</v>
      </c>
      <c r="F22" s="200">
        <v>5500000</v>
      </c>
      <c r="G22" s="200">
        <v>7500000</v>
      </c>
      <c r="H22" s="200">
        <v>23356418</v>
      </c>
      <c r="I22" s="200">
        <v>22000000</v>
      </c>
      <c r="J22" s="200">
        <v>3000000</v>
      </c>
      <c r="K22" s="200">
        <v>3000000</v>
      </c>
    </row>
    <row r="23" spans="1:11" s="74" customFormat="1" ht="15" customHeight="1">
      <c r="A23" s="86"/>
      <c r="B23" s="85" t="s">
        <v>156</v>
      </c>
      <c r="C23" s="69"/>
      <c r="D23" s="69"/>
      <c r="E23" s="69"/>
      <c r="F23" s="69"/>
      <c r="G23" s="69"/>
      <c r="H23" s="69"/>
      <c r="I23" s="69"/>
      <c r="J23" s="69"/>
      <c r="K23" s="69"/>
    </row>
    <row r="24" spans="1:11" s="74" customFormat="1" ht="15" customHeight="1">
      <c r="A24" s="86"/>
      <c r="B24" s="85" t="s">
        <v>157</v>
      </c>
      <c r="C24" s="200">
        <v>180000</v>
      </c>
      <c r="D24" s="200">
        <v>300000</v>
      </c>
      <c r="E24" s="200">
        <v>450000</v>
      </c>
      <c r="F24" s="200">
        <v>1000000</v>
      </c>
      <c r="G24" s="200">
        <v>4000000</v>
      </c>
      <c r="H24" s="200">
        <v>3000000</v>
      </c>
      <c r="I24" s="200">
        <v>2200000</v>
      </c>
      <c r="J24" s="200">
        <v>2100000</v>
      </c>
      <c r="K24" s="200">
        <v>2000000</v>
      </c>
    </row>
    <row r="25" spans="1:11" s="74" customFormat="1" ht="15" customHeight="1">
      <c r="A25" s="86"/>
      <c r="B25" s="85" t="s">
        <v>158</v>
      </c>
      <c r="C25" s="200">
        <v>206905</v>
      </c>
      <c r="D25" s="200">
        <v>256000</v>
      </c>
      <c r="E25" s="200">
        <v>717430</v>
      </c>
      <c r="F25" s="200">
        <v>842300</v>
      </c>
      <c r="G25" s="200">
        <v>810300</v>
      </c>
      <c r="H25" s="200">
        <v>778300</v>
      </c>
      <c r="I25" s="200">
        <v>746666</v>
      </c>
      <c r="J25" s="200">
        <v>714300</v>
      </c>
      <c r="K25" s="200">
        <v>682301</v>
      </c>
    </row>
    <row r="26" spans="1:11" s="74" customFormat="1" ht="15" customHeight="1">
      <c r="A26" s="82"/>
      <c r="B26" s="102" t="s">
        <v>203</v>
      </c>
      <c r="C26" s="200"/>
      <c r="D26" s="69"/>
      <c r="E26" s="69"/>
      <c r="F26" s="200">
        <v>2000000</v>
      </c>
      <c r="G26" s="200">
        <v>3000000</v>
      </c>
      <c r="H26" s="200">
        <v>18000000</v>
      </c>
      <c r="I26" s="200">
        <v>16000000</v>
      </c>
      <c r="J26" s="200">
        <v>3000000</v>
      </c>
      <c r="K26" s="200">
        <v>3000000</v>
      </c>
    </row>
    <row r="27" spans="1:11" s="78" customFormat="1" ht="22.5" customHeight="1">
      <c r="A27" s="73" t="s">
        <v>15</v>
      </c>
      <c r="B27" s="92" t="s">
        <v>159</v>
      </c>
      <c r="C27" s="202">
        <v>82022724</v>
      </c>
      <c r="D27" s="202">
        <v>82098429</v>
      </c>
      <c r="E27" s="202">
        <v>86000000</v>
      </c>
      <c r="F27" s="205" t="s">
        <v>448</v>
      </c>
      <c r="G27" s="205" t="s">
        <v>450</v>
      </c>
      <c r="H27" s="91">
        <v>144010000</v>
      </c>
      <c r="I27" s="91">
        <v>116255000</v>
      </c>
      <c r="J27" s="202">
        <v>95000000</v>
      </c>
      <c r="K27" s="202">
        <v>96000000</v>
      </c>
    </row>
    <row r="28" spans="1:11" s="78" customFormat="1" ht="22.5" customHeight="1">
      <c r="A28" s="73"/>
      <c r="B28" s="103" t="s">
        <v>204</v>
      </c>
      <c r="C28" s="202">
        <v>44800000</v>
      </c>
      <c r="D28" s="202">
        <v>45798631</v>
      </c>
      <c r="E28" s="202">
        <v>47300000</v>
      </c>
      <c r="F28" s="202">
        <v>50500000</v>
      </c>
      <c r="G28" s="202">
        <v>56500000</v>
      </c>
      <c r="H28" s="202">
        <v>62700000</v>
      </c>
      <c r="I28" s="202">
        <v>63900000</v>
      </c>
      <c r="J28" s="202">
        <v>55000000</v>
      </c>
      <c r="K28" s="202">
        <v>52800000</v>
      </c>
    </row>
    <row r="29" spans="1:11" s="101" customFormat="1" ht="22.5" customHeight="1">
      <c r="A29" s="73" t="s">
        <v>1</v>
      </c>
      <c r="B29" s="92" t="s">
        <v>195</v>
      </c>
      <c r="C29" s="204">
        <v>88230699</v>
      </c>
      <c r="D29" s="204">
        <v>92753847</v>
      </c>
      <c r="E29" s="207" t="s">
        <v>451</v>
      </c>
      <c r="F29" s="100">
        <v>134850000</v>
      </c>
      <c r="G29" s="100">
        <v>151200000</v>
      </c>
      <c r="H29" s="100">
        <v>120653582</v>
      </c>
      <c r="I29" s="204">
        <v>94255000</v>
      </c>
      <c r="J29" s="204">
        <v>92000000</v>
      </c>
      <c r="K29" s="204">
        <v>93000000</v>
      </c>
    </row>
    <row r="30" spans="1:11" s="101" customFormat="1" ht="22.5" customHeight="1">
      <c r="A30" s="73" t="s">
        <v>21</v>
      </c>
      <c r="B30" s="92" t="s">
        <v>196</v>
      </c>
      <c r="C30" s="202">
        <v>-6207975</v>
      </c>
      <c r="D30" s="205" t="s">
        <v>447</v>
      </c>
      <c r="E30" s="205" t="s">
        <v>452</v>
      </c>
      <c r="F30" s="91">
        <v>-32500000</v>
      </c>
      <c r="G30" s="91">
        <v>-20500000</v>
      </c>
      <c r="H30" s="91">
        <v>23356418</v>
      </c>
      <c r="I30" s="91">
        <v>22000000</v>
      </c>
      <c r="J30" s="202">
        <v>3000000</v>
      </c>
      <c r="K30" s="202">
        <v>3000000</v>
      </c>
    </row>
    <row r="31" spans="1:11" s="78" customFormat="1" ht="22.5" customHeight="1">
      <c r="A31" s="73" t="s">
        <v>24</v>
      </c>
      <c r="B31" s="92" t="s">
        <v>160</v>
      </c>
      <c r="C31" s="91"/>
      <c r="D31" s="91"/>
      <c r="E31" s="91"/>
      <c r="F31" s="91"/>
      <c r="G31" s="91"/>
      <c r="H31" s="91"/>
      <c r="I31" s="91"/>
      <c r="J31" s="91"/>
      <c r="K31" s="91"/>
    </row>
    <row r="32" spans="1:11" s="74" customFormat="1" ht="15" customHeight="1">
      <c r="A32" s="82"/>
      <c r="B32" s="83" t="s">
        <v>161</v>
      </c>
      <c r="C32" s="203">
        <f aca="true" t="shared" si="0" ref="C32:K32">IF(C27&gt;0,C8/C27*100,"")</f>
        <v>14.97511835866363</v>
      </c>
      <c r="D32" s="203">
        <f t="shared" si="0"/>
        <v>27.94014243561226</v>
      </c>
      <c r="E32" s="203">
        <f t="shared" si="0"/>
        <v>57.39118372093023</v>
      </c>
      <c r="F32" s="203">
        <f t="shared" si="0"/>
        <v>79.97695945285784</v>
      </c>
      <c r="G32" s="203">
        <f t="shared" si="0"/>
        <v>78.31401530221882</v>
      </c>
      <c r="H32" s="203">
        <f t="shared" si="0"/>
        <v>54.857301576279426</v>
      </c>
      <c r="I32" s="203">
        <f t="shared" si="0"/>
        <v>49.03014924089287</v>
      </c>
      <c r="J32" s="203">
        <f t="shared" si="0"/>
        <v>56.84210526315789</v>
      </c>
      <c r="K32" s="203">
        <f t="shared" si="0"/>
        <v>53.125</v>
      </c>
    </row>
    <row r="33" spans="1:11" s="74" customFormat="1" ht="15" customHeight="1">
      <c r="A33" s="82"/>
      <c r="B33" s="83" t="s">
        <v>224</v>
      </c>
      <c r="C33" s="69">
        <f>IF(C27&gt;0,IF(C32&gt;60,(C8-C12)/C27*100,""),"")</f>
      </c>
      <c r="D33" s="69">
        <f>IF(D27&gt;0,IF(D32&gt;60,(D8-D12)/D27*100,""),"")</f>
      </c>
      <c r="E33" s="69">
        <v>17.45</v>
      </c>
      <c r="F33" s="203">
        <f aca="true" t="shared" si="1" ref="F33:K33">IF(F27&gt;0,IF(F32&gt;60,(F8-F12)/F27*100,""),"")</f>
        <v>15.492347826086956</v>
      </c>
      <c r="G33" s="203">
        <f t="shared" si="1"/>
        <v>8.688919663351186</v>
      </c>
      <c r="H33" s="203">
        <f t="shared" si="1"/>
      </c>
      <c r="I33" s="203">
        <f t="shared" si="1"/>
      </c>
      <c r="J33" s="203">
        <f t="shared" si="1"/>
      </c>
      <c r="K33" s="203">
        <f t="shared" si="1"/>
      </c>
    </row>
    <row r="34" spans="1:11" s="74" customFormat="1" ht="15" customHeight="1">
      <c r="A34" s="82"/>
      <c r="B34" s="83" t="s">
        <v>162</v>
      </c>
      <c r="C34" s="203">
        <f aca="true" t="shared" si="2" ref="C34:K34">IF(C27&gt;0,C20/C27*100,"")</f>
        <v>5.114320514397937</v>
      </c>
      <c r="D34" s="203">
        <f t="shared" si="2"/>
        <v>5.204728095345161</v>
      </c>
      <c r="E34" s="203">
        <f t="shared" si="2"/>
        <v>5.522593023255814</v>
      </c>
      <c r="F34" s="203">
        <f t="shared" si="2"/>
        <v>7.17371763556424</v>
      </c>
      <c r="G34" s="203">
        <f t="shared" si="2"/>
        <v>9.418745218056618</v>
      </c>
      <c r="H34" s="203">
        <f t="shared" si="2"/>
        <v>18.842245677383517</v>
      </c>
      <c r="I34" s="203">
        <f t="shared" si="2"/>
        <v>21.458574684959785</v>
      </c>
      <c r="J34" s="203">
        <f t="shared" si="2"/>
        <v>6.120315789473684</v>
      </c>
      <c r="K34" s="203">
        <f t="shared" si="2"/>
        <v>5.919063541666667</v>
      </c>
    </row>
    <row r="35" spans="1:11" s="74" customFormat="1" ht="15" customHeight="1">
      <c r="A35" s="82"/>
      <c r="B35" s="83" t="s">
        <v>225</v>
      </c>
      <c r="C35" s="69">
        <f aca="true" t="shared" si="3" ref="C35:H35">IF(C27&gt;0,IF(C34&gt;15,(C20-C26)/C27*100,""),"")</f>
      </c>
      <c r="D35" s="69">
        <f t="shared" si="3"/>
      </c>
      <c r="E35" s="69">
        <f t="shared" si="3"/>
      </c>
      <c r="F35" s="69">
        <v>5.2</v>
      </c>
      <c r="G35" s="69">
        <v>7.12</v>
      </c>
      <c r="H35" s="203">
        <f t="shared" si="3"/>
        <v>6.343113672661621</v>
      </c>
      <c r="I35" s="203">
        <f>IF(I27&gt;0,IF(I34&gt;15,(I20-I26)/I27*100,""),"")</f>
        <v>7.6957257752354735</v>
      </c>
      <c r="J35" s="203">
        <v>2.96</v>
      </c>
      <c r="K35" s="203">
        <v>2.79</v>
      </c>
    </row>
  </sheetData>
  <mergeCells count="5">
    <mergeCell ref="A1:K1"/>
    <mergeCell ref="A4:A5"/>
    <mergeCell ref="B4:B5"/>
    <mergeCell ref="C4:C5"/>
    <mergeCell ref="D4:K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SheetLayoutView="100" workbookViewId="0" topLeftCell="A7">
      <selection activeCell="H28" sqref="H2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227" t="s">
        <v>98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6" ht="18">
      <c r="A2" s="4"/>
      <c r="B2" s="4"/>
      <c r="C2" s="4"/>
      <c r="D2" s="4"/>
      <c r="E2" s="4"/>
      <c r="F2" s="4"/>
    </row>
    <row r="3" spans="1:11" ht="12.75">
      <c r="A3" s="70"/>
      <c r="B3" s="70"/>
      <c r="C3" s="70"/>
      <c r="D3" s="70"/>
      <c r="E3" s="70"/>
      <c r="G3" s="18"/>
      <c r="H3" s="18"/>
      <c r="I3" s="18"/>
      <c r="J3" s="18"/>
      <c r="K3" s="72" t="s">
        <v>67</v>
      </c>
    </row>
    <row r="4" spans="1:11" s="74" customFormat="1" ht="18.75" customHeight="1">
      <c r="A4" s="212" t="s">
        <v>2</v>
      </c>
      <c r="B4" s="212" t="s">
        <v>3</v>
      </c>
      <c r="C4" s="212" t="s">
        <v>19</v>
      </c>
      <c r="D4" s="212" t="s">
        <v>145</v>
      </c>
      <c r="E4" s="212" t="s">
        <v>6</v>
      </c>
      <c r="F4" s="212"/>
      <c r="G4" s="212"/>
      <c r="H4" s="212"/>
      <c r="I4" s="212"/>
      <c r="J4" s="212"/>
      <c r="K4" s="212"/>
    </row>
    <row r="5" spans="1:11" s="74" customFormat="1" ht="20.25" customHeight="1">
      <c r="A5" s="212"/>
      <c r="B5" s="212"/>
      <c r="C5" s="212"/>
      <c r="D5" s="212"/>
      <c r="E5" s="212" t="s">
        <v>43</v>
      </c>
      <c r="F5" s="212" t="s">
        <v>116</v>
      </c>
      <c r="G5" s="212"/>
      <c r="H5" s="212"/>
      <c r="I5" s="212"/>
      <c r="J5" s="212"/>
      <c r="K5" s="212" t="s">
        <v>46</v>
      </c>
    </row>
    <row r="6" spans="1:11" s="74" customFormat="1" ht="63.75">
      <c r="A6" s="212"/>
      <c r="B6" s="212"/>
      <c r="C6" s="212"/>
      <c r="D6" s="212"/>
      <c r="E6" s="212"/>
      <c r="F6" s="89" t="s">
        <v>143</v>
      </c>
      <c r="G6" s="89" t="s">
        <v>144</v>
      </c>
      <c r="H6" s="89" t="s">
        <v>139</v>
      </c>
      <c r="I6" s="89" t="s">
        <v>141</v>
      </c>
      <c r="J6" s="89" t="s">
        <v>142</v>
      </c>
      <c r="K6" s="212"/>
    </row>
    <row r="7" spans="1:11" s="74" customFormat="1" ht="6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</row>
    <row r="8" spans="1:11" s="74" customFormat="1" ht="12.75">
      <c r="A8" s="115" t="s">
        <v>289</v>
      </c>
      <c r="B8" s="76"/>
      <c r="C8" s="106" t="s">
        <v>233</v>
      </c>
      <c r="D8" s="107">
        <v>1800</v>
      </c>
      <c r="E8" s="107">
        <v>1800</v>
      </c>
      <c r="F8" s="76"/>
      <c r="G8" s="76"/>
      <c r="H8" s="76"/>
      <c r="I8" s="76"/>
      <c r="J8" s="76"/>
      <c r="K8" s="76"/>
    </row>
    <row r="9" spans="1:11" s="74" customFormat="1" ht="12.75">
      <c r="A9" s="116" t="s">
        <v>289</v>
      </c>
      <c r="B9" s="116" t="s">
        <v>290</v>
      </c>
      <c r="C9" s="77" t="s">
        <v>234</v>
      </c>
      <c r="D9" s="108">
        <v>1800</v>
      </c>
      <c r="E9" s="108">
        <v>1800</v>
      </c>
      <c r="F9" s="77"/>
      <c r="G9" s="77"/>
      <c r="H9" s="77"/>
      <c r="I9" s="77"/>
      <c r="J9" s="77"/>
      <c r="K9" s="77"/>
    </row>
    <row r="10" spans="1:11" s="74" customFormat="1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s="74" customFormat="1" ht="12.75">
      <c r="A11" s="109">
        <v>600</v>
      </c>
      <c r="B11" s="77"/>
      <c r="C11" s="109" t="s">
        <v>235</v>
      </c>
      <c r="D11" s="110">
        <v>7074600</v>
      </c>
      <c r="E11" s="110">
        <v>4574600</v>
      </c>
      <c r="F11" s="110">
        <v>412000</v>
      </c>
      <c r="G11" s="110">
        <v>110000</v>
      </c>
      <c r="H11" s="77"/>
      <c r="I11" s="77"/>
      <c r="J11" s="77"/>
      <c r="K11" s="110">
        <v>2500000</v>
      </c>
    </row>
    <row r="12" spans="1:11" s="74" customFormat="1" ht="12.75">
      <c r="A12" s="77">
        <v>600</v>
      </c>
      <c r="B12" s="77">
        <v>60004</v>
      </c>
      <c r="C12" s="77" t="s">
        <v>236</v>
      </c>
      <c r="D12" s="108">
        <v>2240000</v>
      </c>
      <c r="E12" s="108">
        <v>2240000</v>
      </c>
      <c r="F12" s="77"/>
      <c r="G12" s="77"/>
      <c r="H12" s="77"/>
      <c r="I12" s="77"/>
      <c r="J12" s="77"/>
      <c r="K12" s="77"/>
    </row>
    <row r="13" spans="1:11" s="74" customFormat="1" ht="12.75">
      <c r="A13" s="77">
        <v>600</v>
      </c>
      <c r="B13" s="77">
        <v>60016</v>
      </c>
      <c r="C13" s="77" t="s">
        <v>237</v>
      </c>
      <c r="D13" s="108">
        <v>4834600</v>
      </c>
      <c r="E13" s="108">
        <v>2334600</v>
      </c>
      <c r="F13" s="108">
        <v>412000</v>
      </c>
      <c r="G13" s="108">
        <v>110000</v>
      </c>
      <c r="H13" s="77"/>
      <c r="I13" s="77"/>
      <c r="J13" s="77"/>
      <c r="K13" s="108">
        <v>2500000</v>
      </c>
    </row>
    <row r="14" spans="1:11" s="74" customFormat="1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s="74" customFormat="1" ht="12.75">
      <c r="A15" s="109">
        <v>700</v>
      </c>
      <c r="B15" s="77"/>
      <c r="C15" s="109" t="s">
        <v>238</v>
      </c>
      <c r="D15" s="110">
        <v>8667000</v>
      </c>
      <c r="E15" s="110">
        <v>8391000</v>
      </c>
      <c r="F15" s="110">
        <v>70500</v>
      </c>
      <c r="G15" s="110">
        <v>2500</v>
      </c>
      <c r="H15" s="77"/>
      <c r="I15" s="77"/>
      <c r="J15" s="77"/>
      <c r="K15" s="110">
        <v>276000</v>
      </c>
    </row>
    <row r="16" spans="1:11" s="74" customFormat="1" ht="12.75">
      <c r="A16" s="77">
        <v>700</v>
      </c>
      <c r="B16" s="77">
        <v>70005</v>
      </c>
      <c r="C16" s="77" t="s">
        <v>239</v>
      </c>
      <c r="D16" s="108">
        <v>196000</v>
      </c>
      <c r="E16" s="108">
        <v>96000</v>
      </c>
      <c r="F16" s="77"/>
      <c r="G16" s="77"/>
      <c r="H16" s="77"/>
      <c r="I16" s="77"/>
      <c r="J16" s="77"/>
      <c r="K16" s="108">
        <v>100000</v>
      </c>
    </row>
    <row r="17" spans="1:11" s="74" customFormat="1" ht="12.75">
      <c r="A17" s="77">
        <v>700</v>
      </c>
      <c r="B17" s="77">
        <v>70095</v>
      </c>
      <c r="C17" s="77" t="s">
        <v>240</v>
      </c>
      <c r="D17" s="108">
        <v>8471000</v>
      </c>
      <c r="E17" s="108">
        <v>8295000</v>
      </c>
      <c r="F17" s="108">
        <v>70500</v>
      </c>
      <c r="G17" s="108">
        <v>2500</v>
      </c>
      <c r="H17" s="77"/>
      <c r="I17" s="77"/>
      <c r="J17" s="77"/>
      <c r="K17" s="108">
        <v>176000</v>
      </c>
    </row>
    <row r="18" spans="1:11" s="74" customFormat="1" ht="12.75">
      <c r="A18" s="77"/>
      <c r="B18" s="77"/>
      <c r="C18" s="77" t="s">
        <v>373</v>
      </c>
      <c r="D18" s="108">
        <v>105000</v>
      </c>
      <c r="E18" s="108">
        <v>105000</v>
      </c>
      <c r="F18" s="108">
        <v>3000</v>
      </c>
      <c r="G18" s="108">
        <v>2500</v>
      </c>
      <c r="H18" s="77"/>
      <c r="I18" s="77"/>
      <c r="J18" s="77"/>
      <c r="K18" s="77"/>
    </row>
    <row r="19" spans="1:11" s="74" customFormat="1" ht="12.75">
      <c r="A19" s="111"/>
      <c r="B19" s="111"/>
      <c r="C19" s="111"/>
      <c r="D19" s="113"/>
      <c r="E19" s="113"/>
      <c r="F19" s="113"/>
      <c r="G19" s="111"/>
      <c r="H19" s="111"/>
      <c r="I19" s="111"/>
      <c r="J19" s="111"/>
      <c r="K19" s="111"/>
    </row>
    <row r="20" spans="1:11" s="74" customFormat="1" ht="12.75">
      <c r="A20" s="112">
        <v>710</v>
      </c>
      <c r="B20" s="111"/>
      <c r="C20" s="112" t="s">
        <v>241</v>
      </c>
      <c r="D20" s="114">
        <v>123000</v>
      </c>
      <c r="E20" s="114">
        <v>123000</v>
      </c>
      <c r="F20" s="111"/>
      <c r="G20" s="111"/>
      <c r="H20" s="111"/>
      <c r="I20" s="111"/>
      <c r="J20" s="111"/>
      <c r="K20" s="111"/>
    </row>
    <row r="21" spans="1:11" s="74" customFormat="1" ht="12.75">
      <c r="A21" s="111">
        <v>710</v>
      </c>
      <c r="B21" s="111">
        <v>71004</v>
      </c>
      <c r="C21" s="111" t="s">
        <v>242</v>
      </c>
      <c r="D21" s="113">
        <v>115000</v>
      </c>
      <c r="E21" s="113">
        <v>115000</v>
      </c>
      <c r="F21" s="111"/>
      <c r="G21" s="111"/>
      <c r="H21" s="111"/>
      <c r="I21" s="111"/>
      <c r="J21" s="111"/>
      <c r="K21" s="111"/>
    </row>
    <row r="22" spans="1:11" s="74" customFormat="1" ht="12.75">
      <c r="A22" s="111">
        <v>710</v>
      </c>
      <c r="B22" s="111">
        <v>71035</v>
      </c>
      <c r="C22" s="111" t="s">
        <v>243</v>
      </c>
      <c r="D22" s="113">
        <v>8000</v>
      </c>
      <c r="E22" s="113">
        <v>8000</v>
      </c>
      <c r="F22" s="111"/>
      <c r="G22" s="111"/>
      <c r="H22" s="111"/>
      <c r="I22" s="111"/>
      <c r="J22" s="111"/>
      <c r="K22" s="111"/>
    </row>
    <row r="23" spans="1:11" s="74" customFormat="1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1" s="74" customFormat="1" ht="13.5" customHeight="1">
      <c r="A24" s="112">
        <v>750</v>
      </c>
      <c r="B24" s="111"/>
      <c r="C24" s="112" t="s">
        <v>244</v>
      </c>
      <c r="D24" s="114">
        <v>7993383</v>
      </c>
      <c r="E24" s="114">
        <v>7993383</v>
      </c>
      <c r="F24" s="114">
        <v>4671490</v>
      </c>
      <c r="G24" s="114">
        <v>906900</v>
      </c>
      <c r="H24" s="111"/>
      <c r="I24" s="111"/>
      <c r="J24" s="111"/>
      <c r="K24" s="111"/>
    </row>
    <row r="25" spans="1:11" s="74" customFormat="1" ht="12.75">
      <c r="A25" s="111">
        <v>750</v>
      </c>
      <c r="B25" s="111">
        <v>75011</v>
      </c>
      <c r="C25" s="111" t="s">
        <v>245</v>
      </c>
      <c r="D25" s="113">
        <v>604800</v>
      </c>
      <c r="E25" s="113">
        <v>604800</v>
      </c>
      <c r="F25" s="113">
        <v>474000</v>
      </c>
      <c r="G25" s="113">
        <v>93300</v>
      </c>
      <c r="H25" s="111"/>
      <c r="I25" s="111"/>
      <c r="J25" s="111"/>
      <c r="K25" s="111"/>
    </row>
    <row r="26" spans="1:11" s="74" customFormat="1" ht="12.75">
      <c r="A26" s="111">
        <v>750</v>
      </c>
      <c r="B26" s="111">
        <v>75022</v>
      </c>
      <c r="C26" s="111" t="s">
        <v>246</v>
      </c>
      <c r="D26" s="113">
        <v>403990</v>
      </c>
      <c r="E26" s="113">
        <v>403990</v>
      </c>
      <c r="F26" s="111"/>
      <c r="G26" s="111"/>
      <c r="H26" s="111"/>
      <c r="I26" s="111"/>
      <c r="J26" s="111"/>
      <c r="K26" s="111"/>
    </row>
    <row r="27" spans="1:11" s="74" customFormat="1" ht="12.75">
      <c r="A27" s="111">
        <v>750</v>
      </c>
      <c r="B27" s="111">
        <v>75023</v>
      </c>
      <c r="C27" s="111" t="s">
        <v>247</v>
      </c>
      <c r="D27" s="113">
        <v>6624593</v>
      </c>
      <c r="E27" s="113">
        <v>6624593</v>
      </c>
      <c r="F27" s="113">
        <v>4190490</v>
      </c>
      <c r="G27" s="113">
        <v>810600</v>
      </c>
      <c r="H27" s="111"/>
      <c r="I27" s="111"/>
      <c r="J27" s="111"/>
      <c r="K27" s="111"/>
    </row>
    <row r="28" spans="1:11" s="74" customFormat="1" ht="12.75">
      <c r="A28" s="111"/>
      <c r="B28" s="111"/>
      <c r="C28" s="111" t="s">
        <v>248</v>
      </c>
      <c r="D28" s="113">
        <v>100803</v>
      </c>
      <c r="E28" s="113">
        <v>100803</v>
      </c>
      <c r="F28" s="111"/>
      <c r="G28" s="111"/>
      <c r="H28" s="111"/>
      <c r="I28" s="111"/>
      <c r="J28" s="111"/>
      <c r="K28" s="111"/>
    </row>
    <row r="29" spans="1:11" s="74" customFormat="1" ht="12.75">
      <c r="A29" s="137"/>
      <c r="B29" s="137"/>
      <c r="C29" s="137"/>
      <c r="D29" s="138"/>
      <c r="E29" s="138"/>
      <c r="F29" s="137"/>
      <c r="G29" s="137"/>
      <c r="H29" s="137"/>
      <c r="I29" s="137"/>
      <c r="J29" s="137"/>
      <c r="K29" s="137"/>
    </row>
    <row r="30" spans="1:11" s="74" customFormat="1" ht="12.75">
      <c r="A30" s="76">
        <v>750</v>
      </c>
      <c r="B30" s="76">
        <v>75075</v>
      </c>
      <c r="C30" s="76" t="s">
        <v>344</v>
      </c>
      <c r="D30" s="139">
        <v>200000</v>
      </c>
      <c r="E30" s="139">
        <v>200000</v>
      </c>
      <c r="F30" s="139">
        <v>7000</v>
      </c>
      <c r="G30" s="139">
        <v>3000</v>
      </c>
      <c r="H30" s="76"/>
      <c r="I30" s="76"/>
      <c r="J30" s="76"/>
      <c r="K30" s="76"/>
    </row>
    <row r="31" spans="1:11" s="74" customFormat="1" ht="12.75">
      <c r="A31" s="111">
        <v>750</v>
      </c>
      <c r="B31" s="111">
        <v>75095</v>
      </c>
      <c r="C31" s="111" t="s">
        <v>240</v>
      </c>
      <c r="D31" s="113">
        <v>160000</v>
      </c>
      <c r="E31" s="113">
        <v>160000</v>
      </c>
      <c r="F31" s="113"/>
      <c r="G31" s="111"/>
      <c r="H31" s="111"/>
      <c r="I31" s="111"/>
      <c r="J31" s="111"/>
      <c r="K31" s="111"/>
    </row>
    <row r="32" spans="1:11" s="74" customFormat="1" ht="12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s="74" customFormat="1" ht="25.5">
      <c r="A33" s="112">
        <v>751</v>
      </c>
      <c r="B33" s="111"/>
      <c r="C33" s="112" t="s">
        <v>249</v>
      </c>
      <c r="D33" s="114">
        <v>8640</v>
      </c>
      <c r="E33" s="114">
        <v>8640</v>
      </c>
      <c r="F33" s="111"/>
      <c r="G33" s="111"/>
      <c r="H33" s="111"/>
      <c r="I33" s="111"/>
      <c r="J33" s="111"/>
      <c r="K33" s="111"/>
    </row>
    <row r="34" spans="1:11" s="74" customFormat="1" ht="25.5">
      <c r="A34" s="111">
        <v>751</v>
      </c>
      <c r="B34" s="111">
        <v>75101</v>
      </c>
      <c r="C34" s="111" t="s">
        <v>376</v>
      </c>
      <c r="D34" s="113">
        <v>8640</v>
      </c>
      <c r="E34" s="113">
        <v>8640</v>
      </c>
      <c r="F34" s="111"/>
      <c r="G34" s="111"/>
      <c r="H34" s="111"/>
      <c r="I34" s="111"/>
      <c r="J34" s="111"/>
      <c r="K34" s="111"/>
    </row>
    <row r="35" spans="1:11" s="74" customFormat="1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s="74" customFormat="1" ht="25.5">
      <c r="A36" s="112">
        <v>754</v>
      </c>
      <c r="B36" s="111"/>
      <c r="C36" s="112" t="s">
        <v>377</v>
      </c>
      <c r="D36" s="114">
        <v>853550</v>
      </c>
      <c r="E36" s="114">
        <v>853550</v>
      </c>
      <c r="F36" s="114">
        <v>554850</v>
      </c>
      <c r="G36" s="114">
        <v>108700</v>
      </c>
      <c r="H36" s="114">
        <v>51000</v>
      </c>
      <c r="I36" s="111"/>
      <c r="J36" s="111"/>
      <c r="K36" s="111"/>
    </row>
    <row r="37" spans="1:11" s="74" customFormat="1" ht="12.75">
      <c r="A37" s="111">
        <v>754</v>
      </c>
      <c r="B37" s="111">
        <v>75412</v>
      </c>
      <c r="C37" s="111" t="s">
        <v>250</v>
      </c>
      <c r="D37" s="113">
        <v>51000</v>
      </c>
      <c r="E37" s="113">
        <v>51000</v>
      </c>
      <c r="F37" s="111"/>
      <c r="G37" s="111"/>
      <c r="H37" s="113">
        <v>51000</v>
      </c>
      <c r="I37" s="111"/>
      <c r="J37" s="111"/>
      <c r="K37" s="111"/>
    </row>
    <row r="38" spans="1:11" s="74" customFormat="1" ht="12.75">
      <c r="A38" s="111">
        <v>754</v>
      </c>
      <c r="B38" s="111">
        <v>75416</v>
      </c>
      <c r="C38" s="111" t="s">
        <v>251</v>
      </c>
      <c r="D38" s="113">
        <v>756550</v>
      </c>
      <c r="E38" s="113">
        <v>756550</v>
      </c>
      <c r="F38" s="113">
        <v>554850</v>
      </c>
      <c r="G38" s="113">
        <v>108700</v>
      </c>
      <c r="H38" s="111"/>
      <c r="I38" s="111"/>
      <c r="J38" s="111"/>
      <c r="K38" s="111"/>
    </row>
    <row r="39" spans="1:11" s="74" customFormat="1" ht="12.75">
      <c r="A39" s="111">
        <v>754</v>
      </c>
      <c r="B39" s="111">
        <v>75495</v>
      </c>
      <c r="C39" s="111" t="s">
        <v>240</v>
      </c>
      <c r="D39" s="113">
        <v>46000</v>
      </c>
      <c r="E39" s="113">
        <v>46000</v>
      </c>
      <c r="F39" s="111"/>
      <c r="G39" s="111"/>
      <c r="H39" s="111"/>
      <c r="I39" s="111"/>
      <c r="J39" s="111"/>
      <c r="K39" s="111"/>
    </row>
    <row r="40" spans="1:11" s="74" customFormat="1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s="74" customFormat="1" ht="37.5" customHeight="1">
      <c r="A41" s="112">
        <v>756</v>
      </c>
      <c r="B41" s="111"/>
      <c r="C41" s="112" t="s">
        <v>252</v>
      </c>
      <c r="D41" s="141">
        <v>130000</v>
      </c>
      <c r="E41" s="114">
        <v>130000</v>
      </c>
      <c r="F41" s="111"/>
      <c r="G41" s="111"/>
      <c r="H41" s="111"/>
      <c r="I41" s="111"/>
      <c r="J41" s="111"/>
      <c r="K41" s="111"/>
    </row>
    <row r="42" spans="1:11" s="74" customFormat="1" ht="27" customHeight="1">
      <c r="A42" s="111">
        <v>756</v>
      </c>
      <c r="B42" s="111">
        <v>75647</v>
      </c>
      <c r="C42" s="111" t="s">
        <v>370</v>
      </c>
      <c r="D42" s="113">
        <v>130000</v>
      </c>
      <c r="E42" s="113">
        <v>130000</v>
      </c>
      <c r="F42" s="111"/>
      <c r="G42" s="111"/>
      <c r="H42" s="111"/>
      <c r="I42" s="111"/>
      <c r="J42" s="111"/>
      <c r="K42" s="111"/>
    </row>
    <row r="43" spans="1:11" s="74" customFormat="1" ht="15" customHeight="1">
      <c r="A43" s="112">
        <v>757</v>
      </c>
      <c r="B43" s="111"/>
      <c r="C43" s="112" t="s">
        <v>253</v>
      </c>
      <c r="D43" s="114">
        <v>556000</v>
      </c>
      <c r="E43" s="114">
        <v>556000</v>
      </c>
      <c r="F43" s="111"/>
      <c r="G43" s="111"/>
      <c r="H43" s="111"/>
      <c r="I43" s="114">
        <v>300000</v>
      </c>
      <c r="J43" s="114">
        <v>256000</v>
      </c>
      <c r="K43" s="111"/>
    </row>
    <row r="44" spans="1:11" s="74" customFormat="1" ht="15.75" customHeight="1">
      <c r="A44" s="111">
        <v>757</v>
      </c>
      <c r="B44" s="111">
        <v>75702</v>
      </c>
      <c r="C44" s="111" t="s">
        <v>345</v>
      </c>
      <c r="D44" s="113">
        <v>300000</v>
      </c>
      <c r="E44" s="113">
        <v>300000</v>
      </c>
      <c r="F44" s="111"/>
      <c r="G44" s="111"/>
      <c r="H44" s="111"/>
      <c r="I44" s="113">
        <v>300000</v>
      </c>
      <c r="J44" s="111"/>
      <c r="K44" s="111"/>
    </row>
    <row r="45" spans="1:11" s="74" customFormat="1" ht="12.75">
      <c r="A45" s="111">
        <v>757</v>
      </c>
      <c r="B45" s="111">
        <v>75704</v>
      </c>
      <c r="C45" s="111" t="s">
        <v>254</v>
      </c>
      <c r="D45" s="113">
        <v>256000</v>
      </c>
      <c r="E45" s="113">
        <v>256000</v>
      </c>
      <c r="F45" s="111"/>
      <c r="G45" s="111"/>
      <c r="H45" s="111"/>
      <c r="I45" s="113"/>
      <c r="J45" s="113">
        <v>256000</v>
      </c>
      <c r="K45" s="111"/>
    </row>
    <row r="46" spans="1:11" s="74" customFormat="1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1" s="74" customFormat="1" ht="12.75">
      <c r="A47" s="112">
        <v>758</v>
      </c>
      <c r="B47" s="111"/>
      <c r="C47" s="112" t="s">
        <v>255</v>
      </c>
      <c r="D47" s="114">
        <v>300000</v>
      </c>
      <c r="E47" s="114">
        <v>300000</v>
      </c>
      <c r="F47" s="111"/>
      <c r="G47" s="111"/>
      <c r="H47" s="111"/>
      <c r="I47" s="111"/>
      <c r="J47" s="111"/>
      <c r="K47" s="111"/>
    </row>
    <row r="48" spans="1:11" s="74" customFormat="1" ht="12.75">
      <c r="A48" s="111">
        <v>758</v>
      </c>
      <c r="B48" s="111">
        <v>75818</v>
      </c>
      <c r="C48" s="111" t="s">
        <v>256</v>
      </c>
      <c r="D48" s="113">
        <v>300000</v>
      </c>
      <c r="E48" s="113">
        <v>300000</v>
      </c>
      <c r="F48" s="111"/>
      <c r="G48" s="111"/>
      <c r="H48" s="111"/>
      <c r="I48" s="111"/>
      <c r="J48" s="111"/>
      <c r="K48" s="111"/>
    </row>
    <row r="49" spans="1:11" s="74" customFormat="1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s="74" customFormat="1" ht="12.75">
      <c r="A50" s="112">
        <v>801</v>
      </c>
      <c r="B50" s="111"/>
      <c r="C50" s="112" t="s">
        <v>257</v>
      </c>
      <c r="D50" s="114">
        <v>23833485</v>
      </c>
      <c r="E50" s="114">
        <v>23833485</v>
      </c>
      <c r="F50" s="114">
        <v>13235085</v>
      </c>
      <c r="G50" s="114">
        <v>2523110</v>
      </c>
      <c r="H50" s="114">
        <v>4840180</v>
      </c>
      <c r="I50" s="111"/>
      <c r="J50" s="111"/>
      <c r="K50" s="111"/>
    </row>
    <row r="51" spans="1:11" s="74" customFormat="1" ht="12.75">
      <c r="A51" s="111">
        <v>801</v>
      </c>
      <c r="B51" s="111">
        <v>80101</v>
      </c>
      <c r="C51" s="111" t="s">
        <v>258</v>
      </c>
      <c r="D51" s="113">
        <v>11909475</v>
      </c>
      <c r="E51" s="113">
        <v>11909475</v>
      </c>
      <c r="F51" s="113">
        <v>8233075</v>
      </c>
      <c r="G51" s="113">
        <v>1566320</v>
      </c>
      <c r="H51" s="113">
        <v>57010</v>
      </c>
      <c r="I51" s="111"/>
      <c r="J51" s="111"/>
      <c r="K51" s="111"/>
    </row>
    <row r="52" spans="1:11" s="74" customFormat="1" ht="12.75">
      <c r="A52" s="111"/>
      <c r="B52" s="111"/>
      <c r="C52" s="111" t="s">
        <v>248</v>
      </c>
      <c r="D52" s="113">
        <v>305550</v>
      </c>
      <c r="E52" s="113">
        <v>305550</v>
      </c>
      <c r="F52" s="113"/>
      <c r="G52" s="113"/>
      <c r="H52" s="113"/>
      <c r="I52" s="111"/>
      <c r="J52" s="111"/>
      <c r="K52" s="111"/>
    </row>
    <row r="53" spans="1:11" s="74" customFormat="1" ht="12.75">
      <c r="A53" s="111">
        <v>801</v>
      </c>
      <c r="B53" s="111">
        <v>80103</v>
      </c>
      <c r="C53" s="111" t="s">
        <v>357</v>
      </c>
      <c r="D53" s="113">
        <v>33820</v>
      </c>
      <c r="E53" s="113">
        <v>33820</v>
      </c>
      <c r="F53" s="113">
        <v>25765</v>
      </c>
      <c r="G53" s="113">
        <v>5065</v>
      </c>
      <c r="H53" s="111"/>
      <c r="I53" s="111"/>
      <c r="J53" s="111"/>
      <c r="K53" s="111"/>
    </row>
    <row r="54" spans="1:11" s="74" customFormat="1" ht="12.75">
      <c r="A54" s="111">
        <v>801</v>
      </c>
      <c r="B54" s="111">
        <v>80104</v>
      </c>
      <c r="C54" s="111" t="s">
        <v>259</v>
      </c>
      <c r="D54" s="113">
        <v>4610345</v>
      </c>
      <c r="E54" s="113">
        <v>4610345</v>
      </c>
      <c r="F54" s="113">
        <v>213675</v>
      </c>
      <c r="G54" s="113">
        <v>41370</v>
      </c>
      <c r="H54" s="113">
        <v>4308590</v>
      </c>
      <c r="I54" s="111"/>
      <c r="J54" s="111"/>
      <c r="K54" s="111"/>
    </row>
    <row r="55" spans="1:11" s="74" customFormat="1" ht="12.75">
      <c r="A55" s="111"/>
      <c r="B55" s="111"/>
      <c r="C55" s="111" t="s">
        <v>248</v>
      </c>
      <c r="D55" s="113">
        <v>11100</v>
      </c>
      <c r="E55" s="113">
        <v>11100</v>
      </c>
      <c r="F55" s="113"/>
      <c r="G55" s="113"/>
      <c r="H55" s="113"/>
      <c r="I55" s="111"/>
      <c r="J55" s="111"/>
      <c r="K55" s="111"/>
    </row>
    <row r="56" spans="1:11" s="74" customFormat="1" ht="12.75">
      <c r="A56" s="137"/>
      <c r="B56" s="137"/>
      <c r="C56" s="137"/>
      <c r="D56" s="138"/>
      <c r="E56" s="138"/>
      <c r="F56" s="138"/>
      <c r="G56" s="138"/>
      <c r="H56" s="138"/>
      <c r="I56" s="137"/>
      <c r="J56" s="137"/>
      <c r="K56" s="137"/>
    </row>
    <row r="57" spans="1:11" s="74" customFormat="1" ht="12.75">
      <c r="A57" s="158">
        <v>801</v>
      </c>
      <c r="B57" s="158">
        <v>80105</v>
      </c>
      <c r="C57" s="158" t="s">
        <v>260</v>
      </c>
      <c r="D57" s="159">
        <v>48900</v>
      </c>
      <c r="E57" s="159">
        <v>48900</v>
      </c>
      <c r="F57" s="158"/>
      <c r="G57" s="158"/>
      <c r="H57" s="159">
        <v>48900</v>
      </c>
      <c r="I57" s="158"/>
      <c r="J57" s="158"/>
      <c r="K57" s="158"/>
    </row>
    <row r="58" spans="1:11" s="74" customFormat="1" ht="12.75">
      <c r="A58" s="111">
        <v>801</v>
      </c>
      <c r="B58" s="111">
        <v>80110</v>
      </c>
      <c r="C58" s="111" t="s">
        <v>261</v>
      </c>
      <c r="D58" s="113">
        <v>6577850</v>
      </c>
      <c r="E58" s="113">
        <v>6577850</v>
      </c>
      <c r="F58" s="113">
        <v>4471820</v>
      </c>
      <c r="G58" s="113">
        <v>862180</v>
      </c>
      <c r="H58" s="113">
        <v>406800</v>
      </c>
      <c r="I58" s="111"/>
      <c r="J58" s="111"/>
      <c r="K58" s="111"/>
    </row>
    <row r="59" spans="1:11" s="74" customFormat="1" ht="12.75">
      <c r="A59" s="77"/>
      <c r="B59" s="77"/>
      <c r="C59" s="77" t="s">
        <v>248</v>
      </c>
      <c r="D59" s="108">
        <v>104185</v>
      </c>
      <c r="E59" s="108">
        <v>104185</v>
      </c>
      <c r="F59" s="108"/>
      <c r="G59" s="108"/>
      <c r="H59" s="108"/>
      <c r="I59" s="77"/>
      <c r="J59" s="77"/>
      <c r="K59" s="77"/>
    </row>
    <row r="60" spans="1:11" s="74" customFormat="1" ht="12.75">
      <c r="A60" s="167">
        <v>801</v>
      </c>
      <c r="B60" s="167">
        <v>80113</v>
      </c>
      <c r="C60" s="167" t="s">
        <v>262</v>
      </c>
      <c r="D60" s="168">
        <v>35660</v>
      </c>
      <c r="E60" s="168">
        <v>35660</v>
      </c>
      <c r="F60" s="167"/>
      <c r="G60" s="167"/>
      <c r="H60" s="167"/>
      <c r="I60" s="167"/>
      <c r="J60" s="167"/>
      <c r="K60" s="167"/>
    </row>
    <row r="61" spans="1:11" s="74" customFormat="1" ht="12.75">
      <c r="A61" s="111">
        <v>801</v>
      </c>
      <c r="B61" s="111">
        <v>80114</v>
      </c>
      <c r="C61" s="111" t="s">
        <v>378</v>
      </c>
      <c r="D61" s="113">
        <v>314580</v>
      </c>
      <c r="E61" s="113">
        <v>314580</v>
      </c>
      <c r="F61" s="113">
        <v>243850</v>
      </c>
      <c r="G61" s="113">
        <v>47675</v>
      </c>
      <c r="H61" s="111"/>
      <c r="I61" s="111"/>
      <c r="J61" s="111"/>
      <c r="K61" s="111"/>
    </row>
    <row r="62" spans="1:11" s="74" customFormat="1" ht="12.75">
      <c r="A62" s="111">
        <v>801</v>
      </c>
      <c r="B62" s="111">
        <v>80146</v>
      </c>
      <c r="C62" s="111" t="s">
        <v>374</v>
      </c>
      <c r="D62" s="113">
        <v>106755</v>
      </c>
      <c r="E62" s="113">
        <v>106755</v>
      </c>
      <c r="F62" s="113">
        <v>10900</v>
      </c>
      <c r="G62" s="111"/>
      <c r="H62" s="113">
        <v>18880</v>
      </c>
      <c r="I62" s="111"/>
      <c r="J62" s="111"/>
      <c r="K62" s="111"/>
    </row>
    <row r="63" spans="1:11" s="74" customFormat="1" ht="12.75">
      <c r="A63" s="113">
        <v>801</v>
      </c>
      <c r="B63" s="111">
        <v>80195</v>
      </c>
      <c r="C63" s="111" t="s">
        <v>240</v>
      </c>
      <c r="D63" s="113">
        <v>196100</v>
      </c>
      <c r="E63" s="113">
        <v>196100</v>
      </c>
      <c r="F63" s="113">
        <v>36000</v>
      </c>
      <c r="G63" s="113">
        <v>500</v>
      </c>
      <c r="H63" s="111"/>
      <c r="I63" s="111"/>
      <c r="J63" s="111"/>
      <c r="K63" s="111"/>
    </row>
    <row r="64" spans="1:11" s="74" customFormat="1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pans="1:11" s="74" customFormat="1" ht="12.75">
      <c r="A65" s="112">
        <v>851</v>
      </c>
      <c r="B65" s="111"/>
      <c r="C65" s="112" t="s">
        <v>263</v>
      </c>
      <c r="D65" s="114">
        <v>733500</v>
      </c>
      <c r="E65" s="114">
        <v>733500</v>
      </c>
      <c r="F65" s="114">
        <v>150000</v>
      </c>
      <c r="G65" s="114">
        <v>18500</v>
      </c>
      <c r="H65" s="114">
        <v>499840</v>
      </c>
      <c r="I65" s="111"/>
      <c r="J65" s="111"/>
      <c r="K65" s="111"/>
    </row>
    <row r="66" spans="1:11" s="74" customFormat="1" ht="12.75">
      <c r="A66" s="111">
        <v>851</v>
      </c>
      <c r="B66" s="111">
        <v>85121</v>
      </c>
      <c r="C66" s="111" t="s">
        <v>264</v>
      </c>
      <c r="D66" s="113">
        <v>220000</v>
      </c>
      <c r="E66" s="113">
        <v>220000</v>
      </c>
      <c r="F66" s="111"/>
      <c r="G66" s="111"/>
      <c r="H66" s="113">
        <v>220000</v>
      </c>
      <c r="I66" s="111"/>
      <c r="J66" s="111"/>
      <c r="K66" s="111"/>
    </row>
    <row r="67" spans="1:11" s="74" customFormat="1" ht="12.75">
      <c r="A67" s="111">
        <v>851</v>
      </c>
      <c r="B67" s="111">
        <v>85153</v>
      </c>
      <c r="C67" s="111" t="s">
        <v>265</v>
      </c>
      <c r="D67" s="113">
        <v>19000</v>
      </c>
      <c r="E67" s="113">
        <v>19000</v>
      </c>
      <c r="F67" s="111"/>
      <c r="G67" s="111"/>
      <c r="H67" s="113">
        <v>19000</v>
      </c>
      <c r="I67" s="111"/>
      <c r="J67" s="111"/>
      <c r="K67" s="111"/>
    </row>
    <row r="68" spans="1:11" s="74" customFormat="1" ht="12.75">
      <c r="A68" s="111">
        <v>851</v>
      </c>
      <c r="B68" s="111">
        <v>85154</v>
      </c>
      <c r="C68" s="111" t="s">
        <v>266</v>
      </c>
      <c r="D68" s="113">
        <v>474160</v>
      </c>
      <c r="E68" s="113">
        <v>474160</v>
      </c>
      <c r="F68" s="113">
        <v>150000</v>
      </c>
      <c r="G68" s="113">
        <v>18500</v>
      </c>
      <c r="H68" s="113">
        <v>242000</v>
      </c>
      <c r="I68" s="111"/>
      <c r="J68" s="111"/>
      <c r="K68" s="111"/>
    </row>
    <row r="69" spans="1:11" s="74" customFormat="1" ht="12.75">
      <c r="A69" s="111">
        <v>851</v>
      </c>
      <c r="B69" s="111">
        <v>85158</v>
      </c>
      <c r="C69" s="111" t="s">
        <v>267</v>
      </c>
      <c r="D69" s="113">
        <v>18840</v>
      </c>
      <c r="E69" s="113">
        <v>18840</v>
      </c>
      <c r="F69" s="113"/>
      <c r="G69" s="113"/>
      <c r="H69" s="113">
        <v>18840</v>
      </c>
      <c r="I69" s="111"/>
      <c r="J69" s="111"/>
      <c r="K69" s="111"/>
    </row>
    <row r="70" spans="1:11" s="74" customFormat="1" ht="12.75">
      <c r="A70" s="111">
        <v>851</v>
      </c>
      <c r="B70" s="111">
        <v>85195</v>
      </c>
      <c r="C70" s="111" t="s">
        <v>240</v>
      </c>
      <c r="D70" s="113">
        <v>1500</v>
      </c>
      <c r="E70" s="113">
        <v>1500</v>
      </c>
      <c r="F70" s="111"/>
      <c r="G70" s="111"/>
      <c r="H70" s="111"/>
      <c r="I70" s="111"/>
      <c r="J70" s="111"/>
      <c r="K70" s="111"/>
    </row>
    <row r="71" spans="1:11" s="74" customFormat="1" ht="12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</row>
    <row r="72" spans="1:11" s="74" customFormat="1" ht="12.75">
      <c r="A72" s="112">
        <v>852</v>
      </c>
      <c r="B72" s="111"/>
      <c r="C72" s="112" t="s">
        <v>268</v>
      </c>
      <c r="D72" s="114">
        <v>26800579</v>
      </c>
      <c r="E72" s="114">
        <v>26800579</v>
      </c>
      <c r="F72" s="114">
        <v>3374290</v>
      </c>
      <c r="G72" s="114">
        <v>817732</v>
      </c>
      <c r="H72" s="114">
        <v>28000</v>
      </c>
      <c r="I72" s="111"/>
      <c r="J72" s="111"/>
      <c r="K72" s="111"/>
    </row>
    <row r="73" spans="1:11" s="74" customFormat="1" ht="12.75">
      <c r="A73" s="111">
        <v>852</v>
      </c>
      <c r="B73" s="111">
        <v>85202</v>
      </c>
      <c r="C73" s="111" t="s">
        <v>269</v>
      </c>
      <c r="D73" s="113">
        <v>498200</v>
      </c>
      <c r="E73" s="113">
        <v>498200</v>
      </c>
      <c r="F73" s="113">
        <v>165600</v>
      </c>
      <c r="G73" s="113">
        <v>30000</v>
      </c>
      <c r="H73" s="111"/>
      <c r="I73" s="111"/>
      <c r="J73" s="111"/>
      <c r="K73" s="111"/>
    </row>
    <row r="74" spans="1:11" s="74" customFormat="1" ht="12.75">
      <c r="A74" s="111">
        <v>852</v>
      </c>
      <c r="B74" s="111">
        <v>85203</v>
      </c>
      <c r="C74" s="111" t="s">
        <v>270</v>
      </c>
      <c r="D74" s="113">
        <v>250000</v>
      </c>
      <c r="E74" s="113">
        <v>250000</v>
      </c>
      <c r="F74" s="113">
        <v>198900</v>
      </c>
      <c r="G74" s="113">
        <v>34200</v>
      </c>
      <c r="H74" s="111"/>
      <c r="I74" s="111"/>
      <c r="J74" s="111"/>
      <c r="K74" s="111"/>
    </row>
    <row r="75" spans="1:11" s="74" customFormat="1" ht="30" customHeight="1">
      <c r="A75" s="111">
        <v>852</v>
      </c>
      <c r="B75" s="111">
        <v>85212</v>
      </c>
      <c r="C75" s="111" t="s">
        <v>271</v>
      </c>
      <c r="D75" s="113">
        <v>16046864</v>
      </c>
      <c r="E75" s="113">
        <v>16046864</v>
      </c>
      <c r="F75" s="113">
        <v>228000</v>
      </c>
      <c r="G75" s="113">
        <v>42500</v>
      </c>
      <c r="H75" s="111"/>
      <c r="I75" s="111"/>
      <c r="J75" s="111"/>
      <c r="K75" s="111"/>
    </row>
    <row r="76" spans="1:11" s="74" customFormat="1" ht="38.25">
      <c r="A76" s="111">
        <v>852</v>
      </c>
      <c r="B76" s="111">
        <v>85213</v>
      </c>
      <c r="C76" s="111" t="s">
        <v>381</v>
      </c>
      <c r="D76" s="113">
        <v>191600</v>
      </c>
      <c r="E76" s="113">
        <v>191600</v>
      </c>
      <c r="F76" s="111"/>
      <c r="G76" s="113">
        <v>191600</v>
      </c>
      <c r="H76" s="111"/>
      <c r="I76" s="111"/>
      <c r="J76" s="111"/>
      <c r="K76" s="111"/>
    </row>
    <row r="77" spans="1:11" s="74" customFormat="1" ht="28.5" customHeight="1">
      <c r="A77" s="111">
        <v>852</v>
      </c>
      <c r="B77" s="111">
        <v>85214</v>
      </c>
      <c r="C77" s="111" t="s">
        <v>379</v>
      </c>
      <c r="D77" s="113">
        <v>2002689</v>
      </c>
      <c r="E77" s="113">
        <v>2002689</v>
      </c>
      <c r="F77" s="111"/>
      <c r="G77" s="111"/>
      <c r="H77" s="111"/>
      <c r="I77" s="111"/>
      <c r="J77" s="111"/>
      <c r="K77" s="111"/>
    </row>
    <row r="78" spans="1:11" s="74" customFormat="1" ht="12.75">
      <c r="A78" s="111">
        <v>852</v>
      </c>
      <c r="B78" s="111">
        <v>85215</v>
      </c>
      <c r="C78" s="111" t="s">
        <v>272</v>
      </c>
      <c r="D78" s="113">
        <v>3000000</v>
      </c>
      <c r="E78" s="113">
        <v>3000000</v>
      </c>
      <c r="F78" s="111"/>
      <c r="G78" s="111"/>
      <c r="H78" s="111"/>
      <c r="I78" s="111"/>
      <c r="J78" s="111"/>
      <c r="K78" s="111"/>
    </row>
    <row r="79" spans="1:11" s="74" customFormat="1" ht="12.75">
      <c r="A79" s="111">
        <v>852</v>
      </c>
      <c r="B79" s="111">
        <v>85219</v>
      </c>
      <c r="C79" s="111" t="s">
        <v>273</v>
      </c>
      <c r="D79" s="113">
        <v>1956170</v>
      </c>
      <c r="E79" s="113">
        <v>1956170</v>
      </c>
      <c r="F79" s="113">
        <v>1528000</v>
      </c>
      <c r="G79" s="113">
        <v>294600</v>
      </c>
      <c r="H79" s="111"/>
      <c r="I79" s="111"/>
      <c r="J79" s="111"/>
      <c r="K79" s="111"/>
    </row>
    <row r="80" spans="1:11" s="74" customFormat="1" ht="25.5">
      <c r="A80" s="111">
        <v>852</v>
      </c>
      <c r="B80" s="111">
        <v>85220</v>
      </c>
      <c r="C80" s="111" t="s">
        <v>274</v>
      </c>
      <c r="D80" s="113">
        <v>17650</v>
      </c>
      <c r="E80" s="113">
        <v>17650</v>
      </c>
      <c r="F80" s="113">
        <v>11990</v>
      </c>
      <c r="G80" s="113">
        <v>2400</v>
      </c>
      <c r="H80" s="111"/>
      <c r="I80" s="111"/>
      <c r="J80" s="111"/>
      <c r="K80" s="111"/>
    </row>
    <row r="81" spans="1:11" s="74" customFormat="1" ht="12.75">
      <c r="A81" s="111">
        <v>852</v>
      </c>
      <c r="B81" s="111">
        <v>85228</v>
      </c>
      <c r="C81" s="111" t="s">
        <v>275</v>
      </c>
      <c r="D81" s="113">
        <v>1549373</v>
      </c>
      <c r="E81" s="113">
        <v>1549373</v>
      </c>
      <c r="F81" s="113">
        <v>1241800</v>
      </c>
      <c r="G81" s="113">
        <v>222432</v>
      </c>
      <c r="H81" s="111"/>
      <c r="I81" s="111"/>
      <c r="J81" s="111"/>
      <c r="K81" s="111"/>
    </row>
    <row r="82" spans="1:11" s="74" customFormat="1" ht="12.75">
      <c r="A82" s="111">
        <v>852</v>
      </c>
      <c r="B82" s="111">
        <v>85295</v>
      </c>
      <c r="C82" s="111" t="s">
        <v>240</v>
      </c>
      <c r="D82" s="113">
        <v>1288033</v>
      </c>
      <c r="E82" s="113">
        <v>1288033</v>
      </c>
      <c r="F82" s="113"/>
      <c r="G82" s="113"/>
      <c r="H82" s="113">
        <v>28000</v>
      </c>
      <c r="I82" s="111"/>
      <c r="J82" s="111"/>
      <c r="K82" s="111"/>
    </row>
    <row r="83" spans="1:11" s="74" customFormat="1" ht="12.7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spans="1:11" s="74" customFormat="1" ht="12.7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</row>
    <row r="85" spans="1:11" s="74" customFormat="1" ht="12.75">
      <c r="A85" s="165">
        <v>854</v>
      </c>
      <c r="B85" s="158"/>
      <c r="C85" s="165" t="s">
        <v>276</v>
      </c>
      <c r="D85" s="166">
        <v>1550920</v>
      </c>
      <c r="E85" s="166">
        <v>1550920</v>
      </c>
      <c r="F85" s="166">
        <v>1160510</v>
      </c>
      <c r="G85" s="166">
        <v>229380</v>
      </c>
      <c r="H85" s="165"/>
      <c r="I85" s="158"/>
      <c r="J85" s="158"/>
      <c r="K85" s="158"/>
    </row>
    <row r="86" spans="1:11" s="74" customFormat="1" ht="12.75">
      <c r="A86" s="111">
        <v>854</v>
      </c>
      <c r="B86" s="111">
        <v>85401</v>
      </c>
      <c r="C86" s="111" t="s">
        <v>277</v>
      </c>
      <c r="D86" s="113">
        <v>1521830</v>
      </c>
      <c r="E86" s="113">
        <v>1521830</v>
      </c>
      <c r="F86" s="113">
        <v>1160510</v>
      </c>
      <c r="G86" s="113">
        <v>229380</v>
      </c>
      <c r="H86" s="111"/>
      <c r="I86" s="111"/>
      <c r="J86" s="111"/>
      <c r="K86" s="111"/>
    </row>
    <row r="87" spans="1:11" s="74" customFormat="1" ht="12.75">
      <c r="A87" s="111"/>
      <c r="B87" s="111"/>
      <c r="C87" s="111" t="s">
        <v>248</v>
      </c>
      <c r="D87" s="113">
        <v>49620</v>
      </c>
      <c r="E87" s="113">
        <v>49620</v>
      </c>
      <c r="F87" s="113"/>
      <c r="G87" s="113"/>
      <c r="H87" s="111"/>
      <c r="I87" s="111"/>
      <c r="J87" s="111"/>
      <c r="K87" s="111"/>
    </row>
    <row r="88" spans="1:11" s="74" customFormat="1" ht="12.75">
      <c r="A88" s="111">
        <v>854</v>
      </c>
      <c r="B88" s="111">
        <v>85415</v>
      </c>
      <c r="C88" s="111" t="s">
        <v>278</v>
      </c>
      <c r="D88" s="113">
        <v>25000</v>
      </c>
      <c r="E88" s="113">
        <v>25000</v>
      </c>
      <c r="F88" s="111"/>
      <c r="G88" s="111"/>
      <c r="H88" s="111"/>
      <c r="I88" s="111"/>
      <c r="J88" s="111"/>
      <c r="K88" s="111"/>
    </row>
    <row r="89" spans="1:11" s="74" customFormat="1" ht="12.75">
      <c r="A89" s="77">
        <v>854</v>
      </c>
      <c r="B89" s="77">
        <v>85446</v>
      </c>
      <c r="C89" s="77" t="s">
        <v>374</v>
      </c>
      <c r="D89" s="108">
        <v>4090</v>
      </c>
      <c r="E89" s="108">
        <v>4090</v>
      </c>
      <c r="F89" s="77"/>
      <c r="G89" s="77"/>
      <c r="H89" s="77"/>
      <c r="I89" s="77"/>
      <c r="J89" s="77"/>
      <c r="K89" s="77"/>
    </row>
    <row r="90" spans="1:11" s="74" customFormat="1" ht="12.75">
      <c r="A90" s="167"/>
      <c r="B90" s="167"/>
      <c r="C90" s="167"/>
      <c r="D90" s="168"/>
      <c r="E90" s="168"/>
      <c r="F90" s="167"/>
      <c r="G90" s="167"/>
      <c r="H90" s="167"/>
      <c r="I90" s="167"/>
      <c r="J90" s="167"/>
      <c r="K90" s="167"/>
    </row>
    <row r="91" spans="1:11" s="74" customFormat="1" ht="25.5">
      <c r="A91" s="112">
        <v>900</v>
      </c>
      <c r="B91" s="111"/>
      <c r="C91" s="112" t="s">
        <v>283</v>
      </c>
      <c r="D91" s="114">
        <v>11624740</v>
      </c>
      <c r="E91" s="114">
        <v>2469740</v>
      </c>
      <c r="F91" s="114">
        <v>20000</v>
      </c>
      <c r="G91" s="114">
        <v>5000</v>
      </c>
      <c r="H91" s="112"/>
      <c r="I91" s="111"/>
      <c r="J91" s="111"/>
      <c r="K91" s="114">
        <v>9155000</v>
      </c>
    </row>
    <row r="92" spans="1:11" s="74" customFormat="1" ht="12.75">
      <c r="A92" s="111">
        <v>900</v>
      </c>
      <c r="B92" s="111">
        <v>90001</v>
      </c>
      <c r="C92" s="111" t="s">
        <v>280</v>
      </c>
      <c r="D92" s="113">
        <v>460000</v>
      </c>
      <c r="E92" s="113">
        <v>310000</v>
      </c>
      <c r="F92" s="111"/>
      <c r="G92" s="111"/>
      <c r="H92" s="111"/>
      <c r="I92" s="111"/>
      <c r="J92" s="111"/>
      <c r="K92" s="113">
        <v>150000</v>
      </c>
    </row>
    <row r="93" spans="1:11" s="74" customFormat="1" ht="12.75">
      <c r="A93" s="111">
        <v>900</v>
      </c>
      <c r="B93" s="111">
        <v>90002</v>
      </c>
      <c r="C93" s="111" t="s">
        <v>279</v>
      </c>
      <c r="D93" s="113">
        <v>150000</v>
      </c>
      <c r="E93" s="113">
        <v>150000</v>
      </c>
      <c r="F93" s="111"/>
      <c r="G93" s="111"/>
      <c r="H93" s="111"/>
      <c r="I93" s="111"/>
      <c r="J93" s="111"/>
      <c r="K93" s="113"/>
    </row>
    <row r="94" spans="1:11" s="74" customFormat="1" ht="12.75">
      <c r="A94" s="111">
        <v>900</v>
      </c>
      <c r="B94" s="111">
        <v>90003</v>
      </c>
      <c r="C94" s="111" t="s">
        <v>281</v>
      </c>
      <c r="D94" s="113">
        <v>215000</v>
      </c>
      <c r="E94" s="113">
        <v>215000</v>
      </c>
      <c r="F94" s="111"/>
      <c r="G94" s="111"/>
      <c r="H94" s="111"/>
      <c r="I94" s="111"/>
      <c r="J94" s="111"/>
      <c r="K94" s="111"/>
    </row>
    <row r="95" spans="1:11" s="74" customFormat="1" ht="12.75">
      <c r="A95" s="111">
        <v>900</v>
      </c>
      <c r="B95" s="111">
        <v>90004</v>
      </c>
      <c r="C95" s="111" t="s">
        <v>339</v>
      </c>
      <c r="D95" s="113">
        <v>540800</v>
      </c>
      <c r="E95" s="113">
        <v>540800</v>
      </c>
      <c r="F95" s="111"/>
      <c r="G95" s="111"/>
      <c r="H95" s="111"/>
      <c r="I95" s="111"/>
      <c r="J95" s="111"/>
      <c r="K95" s="111"/>
    </row>
    <row r="96" spans="1:11" s="74" customFormat="1" ht="12.75">
      <c r="A96" s="111">
        <v>900</v>
      </c>
      <c r="B96" s="111">
        <v>90015</v>
      </c>
      <c r="C96" s="111" t="s">
        <v>282</v>
      </c>
      <c r="D96" s="113">
        <v>1159000</v>
      </c>
      <c r="E96" s="113">
        <v>1059000</v>
      </c>
      <c r="F96" s="113">
        <v>5000</v>
      </c>
      <c r="G96" s="113">
        <v>2000</v>
      </c>
      <c r="H96" s="111"/>
      <c r="I96" s="111"/>
      <c r="J96" s="111"/>
      <c r="K96" s="113">
        <v>100000</v>
      </c>
    </row>
    <row r="97" spans="1:11" s="74" customFormat="1" ht="12.75">
      <c r="A97" s="111">
        <v>900</v>
      </c>
      <c r="B97" s="111">
        <v>90095</v>
      </c>
      <c r="C97" s="111" t="s">
        <v>240</v>
      </c>
      <c r="D97" s="113">
        <v>9099940</v>
      </c>
      <c r="E97" s="113">
        <v>194940</v>
      </c>
      <c r="F97" s="113">
        <v>15000</v>
      </c>
      <c r="G97" s="113">
        <v>3000</v>
      </c>
      <c r="H97" s="111"/>
      <c r="I97" s="111"/>
      <c r="J97" s="111"/>
      <c r="K97" s="113">
        <v>8905000</v>
      </c>
    </row>
    <row r="98" spans="1:11" s="74" customFormat="1" ht="12.75">
      <c r="A98" s="111"/>
      <c r="B98" s="111"/>
      <c r="C98" s="111"/>
      <c r="D98" s="113"/>
      <c r="E98" s="113"/>
      <c r="F98" s="111"/>
      <c r="G98" s="111"/>
      <c r="H98" s="111"/>
      <c r="I98" s="111"/>
      <c r="J98" s="111"/>
      <c r="K98" s="111"/>
    </row>
    <row r="99" spans="1:11" s="74" customFormat="1" ht="25.5">
      <c r="A99" s="112">
        <v>921</v>
      </c>
      <c r="B99" s="111"/>
      <c r="C99" s="112" t="s">
        <v>284</v>
      </c>
      <c r="D99" s="114">
        <v>1632650</v>
      </c>
      <c r="E99" s="114">
        <v>1632650</v>
      </c>
      <c r="F99" s="112"/>
      <c r="G99" s="112"/>
      <c r="H99" s="114">
        <v>1632650</v>
      </c>
      <c r="I99" s="112"/>
      <c r="J99" s="111"/>
      <c r="K99" s="111"/>
    </row>
    <row r="100" spans="1:11" s="74" customFormat="1" ht="15" customHeight="1">
      <c r="A100" s="111">
        <v>921</v>
      </c>
      <c r="B100" s="111">
        <v>92109</v>
      </c>
      <c r="C100" s="111" t="s">
        <v>340</v>
      </c>
      <c r="D100" s="113">
        <v>822150</v>
      </c>
      <c r="E100" s="113">
        <v>822150</v>
      </c>
      <c r="F100" s="111"/>
      <c r="G100" s="111"/>
      <c r="H100" s="113">
        <v>822150</v>
      </c>
      <c r="I100" s="111"/>
      <c r="J100" s="111"/>
      <c r="K100" s="111"/>
    </row>
    <row r="101" spans="1:11" s="74" customFormat="1" ht="12.75">
      <c r="A101" s="111">
        <v>921</v>
      </c>
      <c r="B101" s="111">
        <v>92116</v>
      </c>
      <c r="C101" s="111" t="s">
        <v>285</v>
      </c>
      <c r="D101" s="113">
        <v>477000</v>
      </c>
      <c r="E101" s="113">
        <v>477000</v>
      </c>
      <c r="F101" s="111"/>
      <c r="G101" s="111"/>
      <c r="H101" s="113">
        <v>477000</v>
      </c>
      <c r="I101" s="111"/>
      <c r="J101" s="111"/>
      <c r="K101" s="111"/>
    </row>
    <row r="102" spans="1:11" s="74" customFormat="1" ht="12.75">
      <c r="A102" s="111">
        <v>921</v>
      </c>
      <c r="B102" s="111">
        <v>92118</v>
      </c>
      <c r="C102" s="111" t="s">
        <v>286</v>
      </c>
      <c r="D102" s="113">
        <v>320000</v>
      </c>
      <c r="E102" s="113">
        <v>320000</v>
      </c>
      <c r="F102" s="111"/>
      <c r="G102" s="111"/>
      <c r="H102" s="113">
        <v>320000</v>
      </c>
      <c r="I102" s="111"/>
      <c r="J102" s="111"/>
      <c r="K102" s="111"/>
    </row>
    <row r="103" spans="1:11" s="74" customFormat="1" ht="12.75">
      <c r="A103" s="111">
        <v>921</v>
      </c>
      <c r="B103" s="111">
        <v>92195</v>
      </c>
      <c r="C103" s="111" t="s">
        <v>240</v>
      </c>
      <c r="D103" s="113">
        <v>13500</v>
      </c>
      <c r="E103" s="113">
        <v>13500</v>
      </c>
      <c r="F103" s="111"/>
      <c r="G103" s="111"/>
      <c r="H103" s="113">
        <v>13500</v>
      </c>
      <c r="I103" s="111"/>
      <c r="J103" s="111"/>
      <c r="K103" s="111"/>
    </row>
    <row r="104" spans="1:11" s="74" customFormat="1" ht="12.75">
      <c r="A104" s="111"/>
      <c r="B104" s="111"/>
      <c r="C104" s="111"/>
      <c r="D104" s="113"/>
      <c r="E104" s="113"/>
      <c r="F104" s="111"/>
      <c r="G104" s="111"/>
      <c r="H104" s="111"/>
      <c r="I104" s="111"/>
      <c r="J104" s="111"/>
      <c r="K104" s="111"/>
    </row>
    <row r="105" spans="1:11" s="74" customFormat="1" ht="12.75">
      <c r="A105" s="112">
        <v>926</v>
      </c>
      <c r="B105" s="111"/>
      <c r="C105" s="112" t="s">
        <v>287</v>
      </c>
      <c r="D105" s="114">
        <v>870000</v>
      </c>
      <c r="E105" s="114">
        <v>870000</v>
      </c>
      <c r="F105" s="112"/>
      <c r="G105" s="112"/>
      <c r="H105" s="114">
        <v>870000</v>
      </c>
      <c r="I105" s="112"/>
      <c r="J105" s="111"/>
      <c r="K105" s="111"/>
    </row>
    <row r="106" spans="1:11" s="74" customFormat="1" ht="12.75">
      <c r="A106" s="111">
        <v>926</v>
      </c>
      <c r="B106" s="111">
        <v>92604</v>
      </c>
      <c r="C106" s="111" t="s">
        <v>288</v>
      </c>
      <c r="D106" s="113">
        <v>610000</v>
      </c>
      <c r="E106" s="113">
        <v>610000</v>
      </c>
      <c r="F106" s="111"/>
      <c r="G106" s="111"/>
      <c r="H106" s="113">
        <v>610000</v>
      </c>
      <c r="I106" s="111"/>
      <c r="J106" s="111"/>
      <c r="K106" s="111"/>
    </row>
    <row r="107" spans="1:11" s="74" customFormat="1" ht="12.75">
      <c r="A107" s="111">
        <v>926</v>
      </c>
      <c r="B107" s="111">
        <v>92605</v>
      </c>
      <c r="C107" s="111" t="s">
        <v>375</v>
      </c>
      <c r="D107" s="113">
        <v>200000</v>
      </c>
      <c r="E107" s="113">
        <v>200000</v>
      </c>
      <c r="F107" s="111"/>
      <c r="G107" s="111"/>
      <c r="H107" s="113">
        <v>200000</v>
      </c>
      <c r="I107" s="111"/>
      <c r="J107" s="111"/>
      <c r="K107" s="111"/>
    </row>
    <row r="108" spans="1:11" s="74" customFormat="1" ht="12.75">
      <c r="A108" s="111">
        <v>926</v>
      </c>
      <c r="B108" s="111">
        <v>92695</v>
      </c>
      <c r="C108" s="111" t="s">
        <v>240</v>
      </c>
      <c r="D108" s="113">
        <v>60000</v>
      </c>
      <c r="E108" s="113">
        <v>60000</v>
      </c>
      <c r="F108" s="111"/>
      <c r="G108" s="111"/>
      <c r="H108" s="113">
        <v>60000</v>
      </c>
      <c r="I108" s="111"/>
      <c r="J108" s="111"/>
      <c r="K108" s="111"/>
    </row>
    <row r="109" spans="1:11" s="74" customFormat="1" ht="12.75">
      <c r="A109" s="111"/>
      <c r="B109" s="111"/>
      <c r="C109" s="111"/>
      <c r="D109" s="113"/>
      <c r="E109" s="113"/>
      <c r="F109" s="111"/>
      <c r="G109" s="111"/>
      <c r="H109" s="111"/>
      <c r="I109" s="111"/>
      <c r="J109" s="111"/>
      <c r="K109" s="111"/>
    </row>
    <row r="110" spans="1:11" s="74" customFormat="1" ht="12.75">
      <c r="A110" s="111"/>
      <c r="B110" s="111"/>
      <c r="C110" s="111"/>
      <c r="D110" s="113"/>
      <c r="E110" s="113"/>
      <c r="F110" s="111"/>
      <c r="G110" s="111"/>
      <c r="H110" s="111"/>
      <c r="I110" s="111"/>
      <c r="J110" s="111"/>
      <c r="K110" s="111"/>
    </row>
    <row r="111" spans="1:11" s="78" customFormat="1" ht="24.75" customHeight="1">
      <c r="A111" s="224" t="s">
        <v>140</v>
      </c>
      <c r="B111" s="225"/>
      <c r="C111" s="226"/>
      <c r="D111" s="142">
        <v>92753847</v>
      </c>
      <c r="E111" s="142">
        <v>80822847</v>
      </c>
      <c r="F111" s="142">
        <v>23648725</v>
      </c>
      <c r="G111" s="142">
        <v>4721822</v>
      </c>
      <c r="H111" s="142">
        <v>7921670</v>
      </c>
      <c r="I111" s="142">
        <v>300000</v>
      </c>
      <c r="J111" s="157">
        <v>256000</v>
      </c>
      <c r="K111" s="142">
        <v>11931000</v>
      </c>
    </row>
  </sheetData>
  <mergeCells count="10">
    <mergeCell ref="A111:C111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 vertic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22">
      <selection activeCell="B18" sqref="B18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10.1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8">
      <c r="A1" s="213" t="s">
        <v>111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2" t="s">
        <v>48</v>
      </c>
    </row>
    <row r="3" spans="1:15" s="63" customFormat="1" ht="19.5" customHeight="1">
      <c r="A3" s="214" t="s">
        <v>75</v>
      </c>
      <c r="B3" s="214" t="s">
        <v>2</v>
      </c>
      <c r="C3" s="214" t="s">
        <v>47</v>
      </c>
      <c r="D3" s="215" t="s">
        <v>178</v>
      </c>
      <c r="E3" s="215" t="s">
        <v>77</v>
      </c>
      <c r="F3" s="217" t="s">
        <v>197</v>
      </c>
      <c r="G3" s="210" t="s">
        <v>110</v>
      </c>
      <c r="H3" s="210"/>
      <c r="I3" s="210"/>
      <c r="J3" s="210"/>
      <c r="K3" s="210"/>
      <c r="L3" s="210"/>
      <c r="M3" s="210"/>
      <c r="N3" s="216"/>
      <c r="O3" s="215" t="s">
        <v>91</v>
      </c>
    </row>
    <row r="4" spans="1:15" s="63" customFormat="1" ht="19.5" customHeight="1">
      <c r="A4" s="214"/>
      <c r="B4" s="214"/>
      <c r="C4" s="214"/>
      <c r="D4" s="215"/>
      <c r="E4" s="215"/>
      <c r="F4" s="208"/>
      <c r="G4" s="216" t="s">
        <v>92</v>
      </c>
      <c r="H4" s="215" t="s">
        <v>20</v>
      </c>
      <c r="I4" s="215"/>
      <c r="J4" s="215"/>
      <c r="K4" s="215"/>
      <c r="L4" s="215" t="s">
        <v>68</v>
      </c>
      <c r="M4" s="215" t="s">
        <v>72</v>
      </c>
      <c r="N4" s="217" t="s">
        <v>198</v>
      </c>
      <c r="O4" s="215"/>
    </row>
    <row r="5" spans="1:15" s="63" customFormat="1" ht="29.25" customHeight="1">
      <c r="A5" s="214"/>
      <c r="B5" s="214"/>
      <c r="C5" s="214"/>
      <c r="D5" s="215"/>
      <c r="E5" s="215"/>
      <c r="F5" s="208"/>
      <c r="G5" s="216"/>
      <c r="H5" s="215" t="s">
        <v>199</v>
      </c>
      <c r="I5" s="215" t="s">
        <v>176</v>
      </c>
      <c r="J5" s="215" t="s">
        <v>200</v>
      </c>
      <c r="K5" s="215" t="s">
        <v>177</v>
      </c>
      <c r="L5" s="215"/>
      <c r="M5" s="215"/>
      <c r="N5" s="208"/>
      <c r="O5" s="215"/>
    </row>
    <row r="6" spans="1:15" s="63" customFormat="1" ht="19.5" customHeight="1">
      <c r="A6" s="214"/>
      <c r="B6" s="214"/>
      <c r="C6" s="214"/>
      <c r="D6" s="215"/>
      <c r="E6" s="215"/>
      <c r="F6" s="208"/>
      <c r="G6" s="216"/>
      <c r="H6" s="215"/>
      <c r="I6" s="215"/>
      <c r="J6" s="215"/>
      <c r="K6" s="215"/>
      <c r="L6" s="215"/>
      <c r="M6" s="215"/>
      <c r="N6" s="208"/>
      <c r="O6" s="215"/>
    </row>
    <row r="7" spans="1:15" s="63" customFormat="1" ht="19.5" customHeight="1">
      <c r="A7" s="214"/>
      <c r="B7" s="214"/>
      <c r="C7" s="214"/>
      <c r="D7" s="215"/>
      <c r="E7" s="215"/>
      <c r="F7" s="209"/>
      <c r="G7" s="216"/>
      <c r="H7" s="215"/>
      <c r="I7" s="215"/>
      <c r="J7" s="215"/>
      <c r="K7" s="215"/>
      <c r="L7" s="215"/>
      <c r="M7" s="215"/>
      <c r="N7" s="209"/>
      <c r="O7" s="215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</row>
    <row r="9" spans="1:15" ht="77.25" customHeight="1">
      <c r="A9" s="43" t="s">
        <v>13</v>
      </c>
      <c r="B9" s="162">
        <v>600</v>
      </c>
      <c r="C9" s="26">
        <v>60016</v>
      </c>
      <c r="D9" s="128" t="s">
        <v>425</v>
      </c>
      <c r="E9" s="117">
        <v>944257</v>
      </c>
      <c r="F9" s="117">
        <v>764257</v>
      </c>
      <c r="G9" s="117">
        <v>180000</v>
      </c>
      <c r="H9" s="117">
        <v>180000</v>
      </c>
      <c r="I9" s="26"/>
      <c r="J9" s="64" t="s">
        <v>93</v>
      </c>
      <c r="K9" s="26"/>
      <c r="L9" s="26"/>
      <c r="M9" s="26"/>
      <c r="N9" s="26"/>
      <c r="O9" s="26"/>
    </row>
    <row r="10" spans="1:15" ht="51">
      <c r="A10" s="44" t="s">
        <v>14</v>
      </c>
      <c r="B10" s="28">
        <v>600</v>
      </c>
      <c r="C10" s="28">
        <v>60016</v>
      </c>
      <c r="D10" s="65" t="s">
        <v>396</v>
      </c>
      <c r="E10" s="120">
        <v>927285</v>
      </c>
      <c r="F10" s="120">
        <v>61285</v>
      </c>
      <c r="G10" s="120">
        <v>400000</v>
      </c>
      <c r="H10" s="120">
        <v>400000</v>
      </c>
      <c r="I10" s="28"/>
      <c r="J10" s="65" t="s">
        <v>93</v>
      </c>
      <c r="K10" s="28"/>
      <c r="L10" s="120">
        <v>466000</v>
      </c>
      <c r="M10" s="28"/>
      <c r="N10" s="28"/>
      <c r="O10" s="28"/>
    </row>
    <row r="11" spans="1:15" ht="114.75">
      <c r="A11" s="44" t="s">
        <v>15</v>
      </c>
      <c r="B11" s="28">
        <v>600</v>
      </c>
      <c r="C11" s="28">
        <v>60016</v>
      </c>
      <c r="D11" s="65" t="s">
        <v>397</v>
      </c>
      <c r="E11" s="120">
        <v>410000</v>
      </c>
      <c r="F11" s="120">
        <v>90000</v>
      </c>
      <c r="G11" s="120">
        <v>320000</v>
      </c>
      <c r="H11" s="120">
        <v>320000</v>
      </c>
      <c r="I11" s="28"/>
      <c r="J11" s="66" t="s">
        <v>93</v>
      </c>
      <c r="K11" s="28"/>
      <c r="L11" s="28"/>
      <c r="M11" s="28"/>
      <c r="N11" s="28"/>
      <c r="O11" s="28"/>
    </row>
    <row r="12" spans="1:15" ht="51">
      <c r="A12" s="195" t="s">
        <v>1</v>
      </c>
      <c r="B12" s="80">
        <v>600</v>
      </c>
      <c r="C12" s="80">
        <v>60016</v>
      </c>
      <c r="D12" s="123" t="s">
        <v>398</v>
      </c>
      <c r="E12" s="122">
        <v>1248384</v>
      </c>
      <c r="F12" s="197" t="s">
        <v>443</v>
      </c>
      <c r="G12" s="122">
        <v>690000</v>
      </c>
      <c r="H12" s="122">
        <v>690000</v>
      </c>
      <c r="I12" s="80"/>
      <c r="J12" s="174" t="s">
        <v>93</v>
      </c>
      <c r="K12" s="80"/>
      <c r="L12" s="122">
        <v>510000</v>
      </c>
      <c r="M12" s="80"/>
      <c r="N12" s="80"/>
      <c r="O12" s="28"/>
    </row>
    <row r="13" spans="1:15" ht="51">
      <c r="A13" s="44" t="s">
        <v>21</v>
      </c>
      <c r="B13" s="28">
        <v>600</v>
      </c>
      <c r="C13" s="28">
        <v>60016</v>
      </c>
      <c r="D13" s="65" t="s">
        <v>399</v>
      </c>
      <c r="E13" s="120">
        <v>429036</v>
      </c>
      <c r="F13" s="120">
        <v>29036</v>
      </c>
      <c r="G13" s="120">
        <v>400000</v>
      </c>
      <c r="H13" s="120">
        <v>400000</v>
      </c>
      <c r="I13" s="28"/>
      <c r="J13" s="65" t="s">
        <v>93</v>
      </c>
      <c r="K13" s="28"/>
      <c r="L13" s="28"/>
      <c r="M13" s="28"/>
      <c r="N13" s="28"/>
      <c r="O13" s="191"/>
    </row>
    <row r="14" spans="1:15" ht="76.5">
      <c r="A14" s="190" t="s">
        <v>24</v>
      </c>
      <c r="B14" s="191">
        <v>600</v>
      </c>
      <c r="C14" s="191">
        <v>60016</v>
      </c>
      <c r="D14" s="66" t="s">
        <v>422</v>
      </c>
      <c r="E14" s="192">
        <v>6200000</v>
      </c>
      <c r="F14" s="191"/>
      <c r="G14" s="192">
        <v>300000</v>
      </c>
      <c r="H14" s="192">
        <v>300000</v>
      </c>
      <c r="I14" s="191"/>
      <c r="J14" s="66" t="s">
        <v>93</v>
      </c>
      <c r="K14" s="191"/>
      <c r="L14" s="192" t="s">
        <v>426</v>
      </c>
      <c r="M14" s="192" t="s">
        <v>427</v>
      </c>
      <c r="N14" s="28"/>
      <c r="O14" s="132"/>
    </row>
    <row r="15" spans="1:15" ht="63.75">
      <c r="A15" s="190" t="s">
        <v>27</v>
      </c>
      <c r="B15" s="191">
        <v>600</v>
      </c>
      <c r="C15" s="191">
        <v>60016</v>
      </c>
      <c r="D15" s="66" t="s">
        <v>423</v>
      </c>
      <c r="E15" s="192">
        <v>4900000</v>
      </c>
      <c r="F15" s="191"/>
      <c r="G15" s="192">
        <v>200000</v>
      </c>
      <c r="H15" s="192">
        <v>200000</v>
      </c>
      <c r="I15" s="191"/>
      <c r="J15" s="66" t="s">
        <v>93</v>
      </c>
      <c r="K15" s="191"/>
      <c r="L15" s="192" t="s">
        <v>428</v>
      </c>
      <c r="M15" s="192" t="s">
        <v>429</v>
      </c>
      <c r="N15" s="120" t="s">
        <v>430</v>
      </c>
      <c r="O15" s="28"/>
    </row>
    <row r="16" spans="1:15" ht="51">
      <c r="A16" s="190" t="s">
        <v>34</v>
      </c>
      <c r="B16" s="191">
        <v>600</v>
      </c>
      <c r="C16" s="191">
        <v>60016</v>
      </c>
      <c r="D16" s="66" t="s">
        <v>400</v>
      </c>
      <c r="E16" s="192">
        <v>60578974</v>
      </c>
      <c r="F16" s="192">
        <v>53275</v>
      </c>
      <c r="G16" s="192">
        <v>5000</v>
      </c>
      <c r="H16" s="192">
        <v>5000</v>
      </c>
      <c r="I16" s="191"/>
      <c r="J16" s="66" t="s">
        <v>93</v>
      </c>
      <c r="K16" s="191"/>
      <c r="L16" s="192" t="s">
        <v>431</v>
      </c>
      <c r="M16" s="192" t="s">
        <v>432</v>
      </c>
      <c r="N16" s="120" t="s">
        <v>433</v>
      </c>
      <c r="O16" s="28"/>
    </row>
    <row r="17" spans="1:15" ht="51">
      <c r="A17" s="190" t="s">
        <v>57</v>
      </c>
      <c r="B17" s="191">
        <v>600</v>
      </c>
      <c r="C17" s="191">
        <v>60016</v>
      </c>
      <c r="D17" s="66" t="s">
        <v>424</v>
      </c>
      <c r="E17" s="192">
        <v>67798193</v>
      </c>
      <c r="F17" s="192">
        <v>51240</v>
      </c>
      <c r="G17" s="192">
        <v>5000</v>
      </c>
      <c r="H17" s="192">
        <v>5000</v>
      </c>
      <c r="I17" s="191"/>
      <c r="J17" s="66" t="s">
        <v>93</v>
      </c>
      <c r="K17" s="191"/>
      <c r="L17" s="191"/>
      <c r="M17" s="192" t="s">
        <v>434</v>
      </c>
      <c r="N17" s="120" t="s">
        <v>435</v>
      </c>
      <c r="O17" s="191"/>
    </row>
    <row r="18" spans="1:15" ht="89.25">
      <c r="A18" s="190" t="s">
        <v>229</v>
      </c>
      <c r="B18" s="199">
        <v>900</v>
      </c>
      <c r="C18" s="191">
        <v>90001</v>
      </c>
      <c r="D18" s="66" t="s">
        <v>401</v>
      </c>
      <c r="E18" s="192">
        <v>126895</v>
      </c>
      <c r="F18" s="192">
        <v>26895</v>
      </c>
      <c r="G18" s="192">
        <v>100000</v>
      </c>
      <c r="H18" s="192">
        <v>100000</v>
      </c>
      <c r="I18" s="191"/>
      <c r="J18" s="66" t="s">
        <v>93</v>
      </c>
      <c r="K18" s="191"/>
      <c r="L18" s="191"/>
      <c r="M18" s="191"/>
      <c r="N18" s="28"/>
      <c r="O18" s="28"/>
    </row>
    <row r="19" spans="1:15" ht="51">
      <c r="A19" s="190" t="s">
        <v>402</v>
      </c>
      <c r="B19" s="191">
        <v>900</v>
      </c>
      <c r="C19" s="191">
        <v>90095</v>
      </c>
      <c r="D19" s="66" t="s">
        <v>403</v>
      </c>
      <c r="E19" s="192">
        <v>12200000</v>
      </c>
      <c r="F19" s="192">
        <v>1134513</v>
      </c>
      <c r="G19" s="192">
        <v>5500000</v>
      </c>
      <c r="H19" s="193" t="s">
        <v>404</v>
      </c>
      <c r="I19" s="191"/>
      <c r="J19" s="194" t="s">
        <v>408</v>
      </c>
      <c r="K19" s="191"/>
      <c r="L19" s="192">
        <v>5565487</v>
      </c>
      <c r="M19" s="191"/>
      <c r="N19" s="28"/>
      <c r="O19" s="28"/>
    </row>
    <row r="20" spans="1:15" ht="63.75">
      <c r="A20" s="44" t="s">
        <v>405</v>
      </c>
      <c r="B20" s="28">
        <v>900</v>
      </c>
      <c r="C20" s="28">
        <v>90095</v>
      </c>
      <c r="D20" s="65" t="s">
        <v>406</v>
      </c>
      <c r="E20" s="120">
        <v>5018300</v>
      </c>
      <c r="F20" s="120">
        <v>18300</v>
      </c>
      <c r="G20" s="120">
        <v>2500000</v>
      </c>
      <c r="H20" s="120">
        <v>250000</v>
      </c>
      <c r="I20" s="28"/>
      <c r="J20" s="65" t="s">
        <v>407</v>
      </c>
      <c r="K20" s="28"/>
      <c r="L20" s="120">
        <v>2500000</v>
      </c>
      <c r="M20" s="28"/>
      <c r="N20" s="28"/>
      <c r="O20" s="28"/>
    </row>
    <row r="21" spans="1:15" ht="76.5">
      <c r="A21" s="190" t="s">
        <v>409</v>
      </c>
      <c r="B21" s="191">
        <v>900</v>
      </c>
      <c r="C21" s="191">
        <v>90095</v>
      </c>
      <c r="D21" s="66" t="s">
        <v>410</v>
      </c>
      <c r="E21" s="192">
        <v>693054</v>
      </c>
      <c r="F21" s="192">
        <v>13054</v>
      </c>
      <c r="G21" s="192">
        <v>340000</v>
      </c>
      <c r="H21" s="192">
        <v>340000</v>
      </c>
      <c r="I21" s="191"/>
      <c r="J21" s="66" t="s">
        <v>93</v>
      </c>
      <c r="K21" s="191"/>
      <c r="L21" s="192">
        <v>340000</v>
      </c>
      <c r="M21" s="191"/>
      <c r="N21" s="191"/>
      <c r="O21" s="191"/>
    </row>
    <row r="22" spans="1:15" ht="89.25">
      <c r="A22" s="190" t="s">
        <v>411</v>
      </c>
      <c r="B22" s="191">
        <v>900</v>
      </c>
      <c r="C22" s="191">
        <v>90095</v>
      </c>
      <c r="D22" s="66" t="s">
        <v>412</v>
      </c>
      <c r="E22" s="192">
        <v>325463</v>
      </c>
      <c r="F22" s="192">
        <v>75463</v>
      </c>
      <c r="G22" s="192">
        <v>250000</v>
      </c>
      <c r="H22" s="192">
        <v>150000</v>
      </c>
      <c r="I22" s="191"/>
      <c r="J22" s="66" t="s">
        <v>413</v>
      </c>
      <c r="K22" s="191"/>
      <c r="L22" s="191"/>
      <c r="M22" s="191"/>
      <c r="N22" s="28"/>
      <c r="O22" s="28"/>
    </row>
    <row r="23" spans="1:15" ht="51">
      <c r="A23" s="190" t="s">
        <v>414</v>
      </c>
      <c r="B23" s="191">
        <v>900</v>
      </c>
      <c r="C23" s="191">
        <v>90095</v>
      </c>
      <c r="D23" s="66" t="s">
        <v>415</v>
      </c>
      <c r="E23" s="192">
        <v>17201501</v>
      </c>
      <c r="F23" s="192">
        <v>29280</v>
      </c>
      <c r="G23" s="192">
        <v>200000</v>
      </c>
      <c r="H23" s="192">
        <v>200000</v>
      </c>
      <c r="I23" s="191"/>
      <c r="J23" s="66" t="s">
        <v>93</v>
      </c>
      <c r="K23" s="191"/>
      <c r="L23" s="192" t="s">
        <v>436</v>
      </c>
      <c r="M23" s="192" t="s">
        <v>437</v>
      </c>
      <c r="N23" s="28"/>
      <c r="O23" s="191"/>
    </row>
    <row r="24" spans="1:15" ht="102">
      <c r="A24" s="190" t="s">
        <v>416</v>
      </c>
      <c r="B24" s="191">
        <v>900</v>
      </c>
      <c r="C24" s="191">
        <v>90095</v>
      </c>
      <c r="D24" s="66" t="s">
        <v>417</v>
      </c>
      <c r="E24" s="192">
        <v>2886695</v>
      </c>
      <c r="F24" s="191"/>
      <c r="G24" s="192">
        <v>5000</v>
      </c>
      <c r="H24" s="192">
        <v>5000</v>
      </c>
      <c r="I24" s="191"/>
      <c r="J24" s="66" t="s">
        <v>93</v>
      </c>
      <c r="K24" s="191"/>
      <c r="L24" s="192" t="s">
        <v>438</v>
      </c>
      <c r="M24" s="192" t="s">
        <v>439</v>
      </c>
      <c r="N24" s="28"/>
      <c r="O24" s="28"/>
    </row>
    <row r="25" spans="1:15" ht="102">
      <c r="A25" s="190" t="s">
        <v>418</v>
      </c>
      <c r="B25" s="191">
        <v>900</v>
      </c>
      <c r="C25" s="191">
        <v>90095</v>
      </c>
      <c r="D25" s="66" t="s">
        <v>419</v>
      </c>
      <c r="E25" s="192">
        <v>3650000</v>
      </c>
      <c r="F25" s="192"/>
      <c r="G25" s="192">
        <v>5000</v>
      </c>
      <c r="H25" s="192">
        <v>5000</v>
      </c>
      <c r="I25" s="191"/>
      <c r="J25" s="66"/>
      <c r="K25" s="191"/>
      <c r="L25" s="192" t="s">
        <v>440</v>
      </c>
      <c r="M25" s="192" t="s">
        <v>441</v>
      </c>
      <c r="N25" s="132"/>
      <c r="O25" s="132"/>
    </row>
    <row r="26" spans="1:15" ht="22.5" customHeight="1">
      <c r="A26" s="211" t="s">
        <v>192</v>
      </c>
      <c r="B26" s="211"/>
      <c r="C26" s="211"/>
      <c r="D26" s="211"/>
      <c r="E26" s="196" t="s">
        <v>420</v>
      </c>
      <c r="F26" s="140">
        <v>2394982</v>
      </c>
      <c r="G26" s="185">
        <f>SUM(G9:G25)</f>
        <v>11400000</v>
      </c>
      <c r="H26" s="196" t="s">
        <v>421</v>
      </c>
      <c r="I26" s="24"/>
      <c r="J26" s="140">
        <v>3350000</v>
      </c>
      <c r="K26" s="24"/>
      <c r="L26" s="140">
        <v>28413544</v>
      </c>
      <c r="M26" s="140">
        <v>50334460</v>
      </c>
      <c r="N26" s="140">
        <v>92995051</v>
      </c>
      <c r="O26" s="96" t="s">
        <v>56</v>
      </c>
    </row>
    <row r="27" ht="12.75">
      <c r="A27" s="2" t="s">
        <v>100</v>
      </c>
    </row>
    <row r="28" ht="12.75">
      <c r="A28" s="2" t="s">
        <v>444</v>
      </c>
    </row>
    <row r="29" ht="12.75">
      <c r="A29" s="2" t="s">
        <v>445</v>
      </c>
    </row>
    <row r="30" spans="1:5" ht="12.75">
      <c r="A30" s="2" t="s">
        <v>446</v>
      </c>
      <c r="E30" s="198" t="s">
        <v>442</v>
      </c>
    </row>
    <row r="31" ht="12.75">
      <c r="A31" s="2" t="s">
        <v>97</v>
      </c>
    </row>
  </sheetData>
  <mergeCells count="19">
    <mergeCell ref="G3:N3"/>
    <mergeCell ref="L4:L7"/>
    <mergeCell ref="A26:D26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6" r:id="rId1"/>
  <headerFooter alignWithMargins="0">
    <oddHeader>&amp;R&amp;9Załącznik nr &amp;A
do uchwały Rady Gminy nr............... 
z dnia ..............................</oddHeader>
  </headerFooter>
  <rowBreaks count="1" manualBreakCount="1">
    <brk id="2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B11" sqref="B1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213" t="s">
        <v>231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2" t="s">
        <v>48</v>
      </c>
    </row>
    <row r="3" spans="1:11" s="63" customFormat="1" ht="19.5" customHeight="1">
      <c r="A3" s="229" t="s">
        <v>75</v>
      </c>
      <c r="B3" s="229" t="s">
        <v>2</v>
      </c>
      <c r="C3" s="229" t="s">
        <v>47</v>
      </c>
      <c r="D3" s="228" t="s">
        <v>232</v>
      </c>
      <c r="E3" s="228" t="s">
        <v>77</v>
      </c>
      <c r="F3" s="228" t="s">
        <v>110</v>
      </c>
      <c r="G3" s="228"/>
      <c r="H3" s="228"/>
      <c r="I3" s="228"/>
      <c r="J3" s="228"/>
      <c r="K3" s="228" t="s">
        <v>91</v>
      </c>
    </row>
    <row r="4" spans="1:11" s="63" customFormat="1" ht="19.5" customHeight="1">
      <c r="A4" s="229"/>
      <c r="B4" s="229"/>
      <c r="C4" s="229"/>
      <c r="D4" s="228"/>
      <c r="E4" s="228"/>
      <c r="F4" s="228" t="s">
        <v>175</v>
      </c>
      <c r="G4" s="228" t="s">
        <v>20</v>
      </c>
      <c r="H4" s="228"/>
      <c r="I4" s="228"/>
      <c r="J4" s="228"/>
      <c r="K4" s="228"/>
    </row>
    <row r="5" spans="1:11" s="63" customFormat="1" ht="29.25" customHeight="1">
      <c r="A5" s="229"/>
      <c r="B5" s="229"/>
      <c r="C5" s="229"/>
      <c r="D5" s="228"/>
      <c r="E5" s="228"/>
      <c r="F5" s="228"/>
      <c r="G5" s="228" t="s">
        <v>199</v>
      </c>
      <c r="H5" s="228" t="s">
        <v>176</v>
      </c>
      <c r="I5" s="228" t="s">
        <v>201</v>
      </c>
      <c r="J5" s="228" t="s">
        <v>177</v>
      </c>
      <c r="K5" s="228"/>
    </row>
    <row r="6" spans="1:11" s="63" customFormat="1" ht="19.5" customHeight="1">
      <c r="A6" s="229"/>
      <c r="B6" s="229"/>
      <c r="C6" s="229"/>
      <c r="D6" s="228"/>
      <c r="E6" s="228"/>
      <c r="F6" s="228"/>
      <c r="G6" s="228"/>
      <c r="H6" s="228"/>
      <c r="I6" s="228"/>
      <c r="J6" s="228"/>
      <c r="K6" s="228"/>
    </row>
    <row r="7" spans="1:11" s="63" customFormat="1" ht="19.5" customHeight="1">
      <c r="A7" s="229"/>
      <c r="B7" s="229"/>
      <c r="C7" s="229"/>
      <c r="D7" s="228"/>
      <c r="E7" s="228"/>
      <c r="F7" s="228"/>
      <c r="G7" s="228"/>
      <c r="H7" s="228"/>
      <c r="I7" s="228"/>
      <c r="J7" s="228"/>
      <c r="K7" s="228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33.75" customHeight="1">
      <c r="A9" s="43" t="s">
        <v>13</v>
      </c>
      <c r="B9" s="162">
        <v>700</v>
      </c>
      <c r="C9" s="26">
        <v>70005</v>
      </c>
      <c r="D9" s="128" t="s">
        <v>388</v>
      </c>
      <c r="E9" s="117">
        <v>100000</v>
      </c>
      <c r="F9" s="117">
        <v>100000</v>
      </c>
      <c r="G9" s="117">
        <v>100000</v>
      </c>
      <c r="H9" s="26"/>
      <c r="I9" s="186" t="s">
        <v>93</v>
      </c>
      <c r="J9" s="26"/>
      <c r="K9" s="26"/>
    </row>
    <row r="10" spans="1:11" ht="41.25" customHeight="1">
      <c r="A10" s="44" t="s">
        <v>14</v>
      </c>
      <c r="B10" s="28">
        <v>700</v>
      </c>
      <c r="C10" s="28">
        <v>70095</v>
      </c>
      <c r="D10" s="65" t="s">
        <v>389</v>
      </c>
      <c r="E10" s="120">
        <v>176000</v>
      </c>
      <c r="F10" s="120">
        <v>176000</v>
      </c>
      <c r="G10" s="120">
        <v>176000</v>
      </c>
      <c r="H10" s="28"/>
      <c r="I10" s="187" t="s">
        <v>93</v>
      </c>
      <c r="J10" s="28"/>
      <c r="K10" s="28"/>
    </row>
    <row r="11" spans="1:11" ht="45.75" customHeight="1">
      <c r="A11" s="44" t="s">
        <v>15</v>
      </c>
      <c r="B11" s="163">
        <v>900</v>
      </c>
      <c r="C11" s="28">
        <v>90015</v>
      </c>
      <c r="D11" s="65" t="s">
        <v>390</v>
      </c>
      <c r="E11" s="120">
        <v>60000</v>
      </c>
      <c r="F11" s="120">
        <v>60000</v>
      </c>
      <c r="G11" s="120">
        <v>60000</v>
      </c>
      <c r="H11" s="28"/>
      <c r="I11" s="188" t="s">
        <v>93</v>
      </c>
      <c r="J11" s="28"/>
      <c r="K11" s="28"/>
    </row>
    <row r="12" spans="1:11" ht="45.75" customHeight="1">
      <c r="A12" s="44" t="s">
        <v>1</v>
      </c>
      <c r="B12" s="28">
        <v>900</v>
      </c>
      <c r="C12" s="28">
        <v>90015</v>
      </c>
      <c r="D12" s="65" t="s">
        <v>391</v>
      </c>
      <c r="E12" s="120">
        <v>40000</v>
      </c>
      <c r="F12" s="120">
        <v>40000</v>
      </c>
      <c r="G12" s="120">
        <v>40000</v>
      </c>
      <c r="H12" s="28"/>
      <c r="I12" s="188" t="s">
        <v>93</v>
      </c>
      <c r="J12" s="28"/>
      <c r="K12" s="28"/>
    </row>
    <row r="13" spans="1:11" ht="63.75" customHeight="1">
      <c r="A13" s="44" t="s">
        <v>21</v>
      </c>
      <c r="B13" s="28">
        <v>900</v>
      </c>
      <c r="C13" s="28">
        <v>90095</v>
      </c>
      <c r="D13" s="65" t="s">
        <v>392</v>
      </c>
      <c r="E13" s="120">
        <v>50000</v>
      </c>
      <c r="F13" s="120">
        <v>50000</v>
      </c>
      <c r="G13" s="120">
        <v>50000</v>
      </c>
      <c r="H13" s="28"/>
      <c r="I13" s="65" t="s">
        <v>93</v>
      </c>
      <c r="J13" s="28"/>
      <c r="K13" s="28"/>
    </row>
    <row r="14" spans="1:11" ht="78.75" customHeight="1">
      <c r="A14" s="44" t="s">
        <v>24</v>
      </c>
      <c r="B14" s="28">
        <v>900</v>
      </c>
      <c r="C14" s="28">
        <v>90095</v>
      </c>
      <c r="D14" s="65" t="s">
        <v>393</v>
      </c>
      <c r="E14" s="120">
        <v>50000</v>
      </c>
      <c r="F14" s="120">
        <v>50000</v>
      </c>
      <c r="G14" s="120">
        <v>50000</v>
      </c>
      <c r="H14" s="28"/>
      <c r="I14" s="65" t="s">
        <v>93</v>
      </c>
      <c r="J14" s="28"/>
      <c r="K14" s="28"/>
    </row>
    <row r="15" spans="1:11" ht="36.75" customHeight="1">
      <c r="A15" s="184" t="s">
        <v>27</v>
      </c>
      <c r="B15" s="132">
        <v>900</v>
      </c>
      <c r="C15" s="132">
        <v>90095</v>
      </c>
      <c r="D15" s="174" t="s">
        <v>394</v>
      </c>
      <c r="E15" s="134">
        <v>55000</v>
      </c>
      <c r="F15" s="134">
        <v>55000</v>
      </c>
      <c r="G15" s="134">
        <v>55000</v>
      </c>
      <c r="H15" s="132"/>
      <c r="I15" s="66" t="s">
        <v>93</v>
      </c>
      <c r="J15" s="132"/>
      <c r="K15" s="132"/>
    </row>
    <row r="16" spans="1:11" ht="22.5" customHeight="1">
      <c r="A16" s="211" t="s">
        <v>192</v>
      </c>
      <c r="B16" s="211"/>
      <c r="C16" s="211"/>
      <c r="D16" s="211"/>
      <c r="E16" s="140">
        <f>SUM(E9:E15)</f>
        <v>531000</v>
      </c>
      <c r="F16" s="185">
        <f>SUM(F9:F15)</f>
        <v>531000</v>
      </c>
      <c r="G16" s="140">
        <f>SUM(G9:G15)</f>
        <v>531000</v>
      </c>
      <c r="H16" s="24"/>
      <c r="I16" s="24"/>
      <c r="J16" s="24"/>
      <c r="K16" s="96" t="s">
        <v>56</v>
      </c>
    </row>
    <row r="17" spans="1:9" ht="12.75">
      <c r="A17" s="189" t="s">
        <v>100</v>
      </c>
      <c r="B17" s="189"/>
      <c r="C17" s="189"/>
      <c r="D17" s="189"/>
      <c r="E17" s="189"/>
      <c r="F17" s="189"/>
      <c r="G17" s="189"/>
      <c r="H17" s="189"/>
      <c r="I17" s="189"/>
    </row>
    <row r="18" spans="1:10" ht="12.75">
      <c r="A18" s="189" t="s">
        <v>94</v>
      </c>
      <c r="B18" s="189"/>
      <c r="C18" s="189"/>
      <c r="D18" s="189"/>
      <c r="E18" s="189"/>
      <c r="F18" s="189"/>
      <c r="G18" s="189"/>
      <c r="H18" s="189"/>
      <c r="I18" s="189" t="s">
        <v>96</v>
      </c>
      <c r="J18" s="189"/>
    </row>
    <row r="19" spans="1:10" ht="12.75">
      <c r="A19" s="189" t="s">
        <v>95</v>
      </c>
      <c r="B19" s="189"/>
      <c r="C19" s="189"/>
      <c r="D19" s="189"/>
      <c r="E19" s="189"/>
      <c r="F19" s="189"/>
      <c r="G19" s="189"/>
      <c r="H19" s="189"/>
      <c r="I19" s="189" t="s">
        <v>97</v>
      </c>
      <c r="J19" s="189"/>
    </row>
    <row r="20" spans="1:9" ht="12.75">
      <c r="A20" s="189"/>
      <c r="B20" s="189"/>
      <c r="C20" s="189"/>
      <c r="D20" s="189"/>
      <c r="E20" s="189"/>
      <c r="F20" s="189"/>
      <c r="G20" s="189"/>
      <c r="H20" s="189"/>
      <c r="I20" s="189"/>
    </row>
    <row r="21" spans="1:9" ht="12.75">
      <c r="A21" s="189"/>
      <c r="B21" s="189"/>
      <c r="C21" s="189"/>
      <c r="D21" s="189"/>
      <c r="E21" s="189"/>
      <c r="F21" s="189"/>
      <c r="G21" s="189"/>
      <c r="H21" s="189"/>
      <c r="I21" s="189"/>
    </row>
  </sheetData>
  <mergeCells count="15">
    <mergeCell ref="G4:J4"/>
    <mergeCell ref="G5:G7"/>
    <mergeCell ref="H5:H7"/>
    <mergeCell ref="I5:I7"/>
    <mergeCell ref="J5:J7"/>
    <mergeCell ref="E3:E7"/>
    <mergeCell ref="A16:D16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11811023622047245" right="0.3937007874015748" top="0.984251968503937" bottom="0.1968503937007874" header="0.31496062992125984" footer="0.5118110236220472"/>
  <pageSetup horizontalDpi="600" verticalDpi="600" orientation="landscape" paperSize="9" scale="95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37">
      <selection activeCell="H61" sqref="H61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58" t="s">
        <v>179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11.2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ht="11.25">
      <c r="A3" s="260" t="s">
        <v>75</v>
      </c>
      <c r="B3" s="260" t="s">
        <v>112</v>
      </c>
      <c r="C3" s="261" t="s">
        <v>113</v>
      </c>
      <c r="D3" s="261" t="s">
        <v>185</v>
      </c>
      <c r="E3" s="261" t="s">
        <v>184</v>
      </c>
      <c r="F3" s="260" t="s">
        <v>6</v>
      </c>
      <c r="G3" s="260"/>
      <c r="H3" s="260" t="s">
        <v>110</v>
      </c>
      <c r="I3" s="260"/>
      <c r="J3" s="260"/>
      <c r="K3" s="260"/>
      <c r="L3" s="260"/>
      <c r="M3" s="260"/>
      <c r="N3" s="260"/>
      <c r="O3" s="260"/>
      <c r="P3" s="260"/>
      <c r="Q3" s="260"/>
    </row>
    <row r="4" spans="1:17" ht="11.25">
      <c r="A4" s="260"/>
      <c r="B4" s="260"/>
      <c r="C4" s="261"/>
      <c r="D4" s="261"/>
      <c r="E4" s="261"/>
      <c r="F4" s="261" t="s">
        <v>181</v>
      </c>
      <c r="G4" s="261" t="s">
        <v>182</v>
      </c>
      <c r="H4" s="260" t="s">
        <v>101</v>
      </c>
      <c r="I4" s="260"/>
      <c r="J4" s="260"/>
      <c r="K4" s="260"/>
      <c r="L4" s="260"/>
      <c r="M4" s="260"/>
      <c r="N4" s="260"/>
      <c r="O4" s="260"/>
      <c r="P4" s="260"/>
      <c r="Q4" s="260"/>
    </row>
    <row r="5" spans="1:17" ht="11.25">
      <c r="A5" s="260"/>
      <c r="B5" s="260"/>
      <c r="C5" s="261"/>
      <c r="D5" s="261"/>
      <c r="E5" s="261"/>
      <c r="F5" s="261"/>
      <c r="G5" s="261"/>
      <c r="H5" s="261" t="s">
        <v>115</v>
      </c>
      <c r="I5" s="260" t="s">
        <v>116</v>
      </c>
      <c r="J5" s="260"/>
      <c r="K5" s="260"/>
      <c r="L5" s="260"/>
      <c r="M5" s="260"/>
      <c r="N5" s="260"/>
      <c r="O5" s="260"/>
      <c r="P5" s="260"/>
      <c r="Q5" s="260"/>
    </row>
    <row r="6" spans="1:17" ht="11.25">
      <c r="A6" s="260"/>
      <c r="B6" s="260"/>
      <c r="C6" s="261"/>
      <c r="D6" s="261"/>
      <c r="E6" s="261"/>
      <c r="F6" s="261"/>
      <c r="G6" s="261"/>
      <c r="H6" s="261"/>
      <c r="I6" s="260" t="s">
        <v>117</v>
      </c>
      <c r="J6" s="260"/>
      <c r="K6" s="260"/>
      <c r="L6" s="260"/>
      <c r="M6" s="260" t="s">
        <v>114</v>
      </c>
      <c r="N6" s="260"/>
      <c r="O6" s="260"/>
      <c r="P6" s="260"/>
      <c r="Q6" s="260"/>
    </row>
    <row r="7" spans="1:17" ht="11.25">
      <c r="A7" s="260"/>
      <c r="B7" s="260"/>
      <c r="C7" s="261"/>
      <c r="D7" s="261"/>
      <c r="E7" s="261"/>
      <c r="F7" s="261"/>
      <c r="G7" s="261"/>
      <c r="H7" s="261"/>
      <c r="I7" s="261" t="s">
        <v>118</v>
      </c>
      <c r="J7" s="260" t="s">
        <v>119</v>
      </c>
      <c r="K7" s="260"/>
      <c r="L7" s="260"/>
      <c r="M7" s="261" t="s">
        <v>120</v>
      </c>
      <c r="N7" s="261" t="s">
        <v>119</v>
      </c>
      <c r="O7" s="261"/>
      <c r="P7" s="261"/>
      <c r="Q7" s="261"/>
    </row>
    <row r="8" spans="1:17" ht="45">
      <c r="A8" s="260"/>
      <c r="B8" s="260"/>
      <c r="C8" s="261"/>
      <c r="D8" s="261"/>
      <c r="E8" s="261"/>
      <c r="F8" s="261"/>
      <c r="G8" s="261"/>
      <c r="H8" s="261"/>
      <c r="I8" s="261"/>
      <c r="J8" s="262" t="s">
        <v>183</v>
      </c>
      <c r="K8" s="262" t="s">
        <v>121</v>
      </c>
      <c r="L8" s="262" t="s">
        <v>122</v>
      </c>
      <c r="M8" s="261"/>
      <c r="N8" s="262" t="s">
        <v>123</v>
      </c>
      <c r="O8" s="262" t="s">
        <v>183</v>
      </c>
      <c r="P8" s="262" t="s">
        <v>121</v>
      </c>
      <c r="Q8" s="262" t="s">
        <v>124</v>
      </c>
    </row>
    <row r="9" spans="1:17" ht="11.25">
      <c r="A9" s="263">
        <v>1</v>
      </c>
      <c r="B9" s="263">
        <v>2</v>
      </c>
      <c r="C9" s="263">
        <v>3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  <c r="I9" s="263">
        <v>9</v>
      </c>
      <c r="J9" s="263">
        <v>10</v>
      </c>
      <c r="K9" s="263">
        <v>11</v>
      </c>
      <c r="L9" s="263">
        <v>12</v>
      </c>
      <c r="M9" s="263">
        <v>13</v>
      </c>
      <c r="N9" s="263">
        <v>14</v>
      </c>
      <c r="O9" s="263">
        <v>15</v>
      </c>
      <c r="P9" s="263">
        <v>16</v>
      </c>
      <c r="Q9" s="263">
        <v>17</v>
      </c>
    </row>
    <row r="10" spans="1:17" ht="11.25">
      <c r="A10" s="264">
        <v>1</v>
      </c>
      <c r="B10" s="265" t="s">
        <v>125</v>
      </c>
      <c r="C10" s="266" t="s">
        <v>56</v>
      </c>
      <c r="D10" s="266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</row>
    <row r="11" spans="1:17" ht="11.25">
      <c r="A11" s="267"/>
      <c r="B11" s="268" t="s">
        <v>126</v>
      </c>
      <c r="C11" s="269" t="s">
        <v>462</v>
      </c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</row>
    <row r="12" spans="1:17" ht="11.25">
      <c r="A12" s="267">
        <v>1.1</v>
      </c>
      <c r="B12" s="268" t="s">
        <v>127</v>
      </c>
      <c r="C12" s="270" t="s">
        <v>463</v>
      </c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</row>
    <row r="13" spans="1:17" ht="11.25">
      <c r="A13" s="267"/>
      <c r="B13" s="268" t="s">
        <v>128</v>
      </c>
      <c r="C13" s="270" t="s">
        <v>464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</row>
    <row r="14" spans="1:17" ht="11.25">
      <c r="A14" s="267"/>
      <c r="B14" s="268" t="s">
        <v>129</v>
      </c>
      <c r="C14" s="270" t="s">
        <v>465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1:17" ht="11.25">
      <c r="A15" s="267"/>
      <c r="B15" s="268" t="s">
        <v>130</v>
      </c>
      <c r="C15" s="268"/>
      <c r="D15" s="268"/>
      <c r="E15" s="271" t="s">
        <v>460</v>
      </c>
      <c r="F15" s="271" t="s">
        <v>466</v>
      </c>
      <c r="G15" s="272" t="s">
        <v>467</v>
      </c>
      <c r="H15" s="271" t="s">
        <v>460</v>
      </c>
      <c r="I15" s="271" t="s">
        <v>466</v>
      </c>
      <c r="J15" s="268"/>
      <c r="K15" s="268"/>
      <c r="L15" s="273" t="s">
        <v>532</v>
      </c>
      <c r="M15" s="273" t="s">
        <v>533</v>
      </c>
      <c r="N15" s="268"/>
      <c r="O15" s="268"/>
      <c r="P15" s="268"/>
      <c r="Q15" s="271" t="s">
        <v>467</v>
      </c>
    </row>
    <row r="16" spans="1:17" ht="11.25">
      <c r="A16" s="267"/>
      <c r="B16" s="268" t="s">
        <v>131</v>
      </c>
      <c r="C16" s="270"/>
      <c r="D16" s="274" t="s">
        <v>468</v>
      </c>
      <c r="E16" s="268" t="s">
        <v>469</v>
      </c>
      <c r="F16" s="273" t="s">
        <v>470</v>
      </c>
      <c r="G16" s="268"/>
      <c r="H16" s="273" t="s">
        <v>470</v>
      </c>
      <c r="I16" s="275" t="s">
        <v>534</v>
      </c>
      <c r="J16" s="273"/>
      <c r="K16" s="273"/>
      <c r="L16" s="273" t="s">
        <v>470</v>
      </c>
      <c r="M16" s="273" t="s">
        <v>470</v>
      </c>
      <c r="N16" s="273"/>
      <c r="O16" s="273"/>
      <c r="P16" s="273"/>
      <c r="Q16" s="273" t="s">
        <v>470</v>
      </c>
    </row>
    <row r="17" spans="1:17" ht="11.25">
      <c r="A17" s="267"/>
      <c r="B17" s="268" t="s">
        <v>101</v>
      </c>
      <c r="C17" s="270"/>
      <c r="D17" s="270"/>
      <c r="E17" s="273" t="s">
        <v>535</v>
      </c>
      <c r="F17" s="273" t="s">
        <v>536</v>
      </c>
      <c r="G17" s="273" t="s">
        <v>470</v>
      </c>
      <c r="H17" s="273" t="s">
        <v>535</v>
      </c>
      <c r="I17" s="273" t="s">
        <v>537</v>
      </c>
      <c r="J17" s="273"/>
      <c r="K17" s="273"/>
      <c r="L17" s="275" t="s">
        <v>538</v>
      </c>
      <c r="M17" s="273" t="s">
        <v>470</v>
      </c>
      <c r="N17" s="273"/>
      <c r="O17" s="273"/>
      <c r="P17" s="273"/>
      <c r="Q17" s="273" t="s">
        <v>470</v>
      </c>
    </row>
    <row r="18" spans="1:17" ht="11.25">
      <c r="A18" s="267"/>
      <c r="B18" s="268" t="s">
        <v>68</v>
      </c>
      <c r="C18" s="270"/>
      <c r="D18" s="270"/>
      <c r="E18" s="271" t="s">
        <v>471</v>
      </c>
      <c r="F18" s="271" t="s">
        <v>472</v>
      </c>
      <c r="G18" s="271" t="s">
        <v>473</v>
      </c>
      <c r="H18" s="271" t="s">
        <v>471</v>
      </c>
      <c r="I18" s="271" t="s">
        <v>472</v>
      </c>
      <c r="J18" s="273"/>
      <c r="K18" s="273"/>
      <c r="L18" s="273" t="s">
        <v>539</v>
      </c>
      <c r="M18" s="273" t="s">
        <v>540</v>
      </c>
      <c r="N18" s="273"/>
      <c r="O18" s="273"/>
      <c r="P18" s="273"/>
      <c r="Q18" s="271" t="s">
        <v>473</v>
      </c>
    </row>
    <row r="19" spans="1:17" ht="11.25">
      <c r="A19" s="267"/>
      <c r="B19" s="268" t="s">
        <v>72</v>
      </c>
      <c r="C19" s="270"/>
      <c r="D19" s="270"/>
      <c r="E19" s="273" t="s">
        <v>541</v>
      </c>
      <c r="F19" s="273" t="s">
        <v>542</v>
      </c>
      <c r="G19" s="273" t="s">
        <v>543</v>
      </c>
      <c r="H19" s="273" t="s">
        <v>544</v>
      </c>
      <c r="I19" s="273" t="s">
        <v>542</v>
      </c>
      <c r="J19" s="273"/>
      <c r="K19" s="273"/>
      <c r="L19" s="273" t="s">
        <v>545</v>
      </c>
      <c r="M19" s="273" t="s">
        <v>546</v>
      </c>
      <c r="N19" s="273"/>
      <c r="O19" s="273"/>
      <c r="P19" s="273"/>
      <c r="Q19" s="273" t="s">
        <v>543</v>
      </c>
    </row>
    <row r="20" spans="1:17" ht="11.25">
      <c r="A20" s="276" t="s">
        <v>132</v>
      </c>
      <c r="B20" s="268" t="s">
        <v>126</v>
      </c>
      <c r="C20" s="269" t="s">
        <v>462</v>
      </c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</row>
    <row r="21" spans="1:17" ht="11.25">
      <c r="A21" s="276"/>
      <c r="B21" s="268" t="s">
        <v>127</v>
      </c>
      <c r="C21" s="270" t="s">
        <v>463</v>
      </c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</row>
    <row r="22" spans="1:17" ht="11.25">
      <c r="A22" s="276"/>
      <c r="B22" s="268" t="s">
        <v>128</v>
      </c>
      <c r="C22" s="270" t="s">
        <v>464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</row>
    <row r="23" spans="1:17" ht="11.25">
      <c r="A23" s="276"/>
      <c r="B23" s="268" t="s">
        <v>129</v>
      </c>
      <c r="C23" s="270" t="s">
        <v>474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</row>
    <row r="24" spans="1:17" ht="11.25">
      <c r="A24" s="276"/>
      <c r="B24" s="268" t="s">
        <v>130</v>
      </c>
      <c r="C24" s="268"/>
      <c r="D24" s="268"/>
      <c r="E24" s="271" t="s">
        <v>459</v>
      </c>
      <c r="F24" s="271" t="s">
        <v>475</v>
      </c>
      <c r="G24" s="277" t="s">
        <v>476</v>
      </c>
      <c r="H24" s="271" t="s">
        <v>459</v>
      </c>
      <c r="I24" s="271" t="s">
        <v>475</v>
      </c>
      <c r="J24" s="268"/>
      <c r="K24" s="268"/>
      <c r="L24" s="271" t="s">
        <v>475</v>
      </c>
      <c r="M24" s="273" t="s">
        <v>547</v>
      </c>
      <c r="N24" s="268"/>
      <c r="O24" s="268"/>
      <c r="P24" s="268"/>
      <c r="Q24" s="271" t="s">
        <v>476</v>
      </c>
    </row>
    <row r="25" spans="1:17" ht="11.25">
      <c r="A25" s="276"/>
      <c r="B25" s="268" t="s">
        <v>131</v>
      </c>
      <c r="C25" s="270"/>
      <c r="D25" s="274" t="s">
        <v>468</v>
      </c>
      <c r="E25" s="273" t="s">
        <v>548</v>
      </c>
      <c r="F25" s="273" t="s">
        <v>549</v>
      </c>
      <c r="G25" s="268"/>
      <c r="H25" s="273" t="s">
        <v>550</v>
      </c>
      <c r="I25" s="273" t="s">
        <v>550</v>
      </c>
      <c r="J25" s="273"/>
      <c r="K25" s="273"/>
      <c r="L25" s="273" t="s">
        <v>550</v>
      </c>
      <c r="M25" s="273"/>
      <c r="N25" s="273"/>
      <c r="O25" s="273"/>
      <c r="P25" s="273"/>
      <c r="Q25" s="273"/>
    </row>
    <row r="26" spans="1:17" ht="11.25">
      <c r="A26" s="276"/>
      <c r="B26" s="268" t="s">
        <v>101</v>
      </c>
      <c r="C26" s="270"/>
      <c r="D26" s="270"/>
      <c r="E26" s="278" t="s">
        <v>551</v>
      </c>
      <c r="F26" s="273" t="s">
        <v>552</v>
      </c>
      <c r="G26" s="268"/>
      <c r="H26" s="273" t="s">
        <v>553</v>
      </c>
      <c r="I26" s="273" t="s">
        <v>554</v>
      </c>
      <c r="J26" s="273"/>
      <c r="K26" s="273"/>
      <c r="L26" s="273" t="s">
        <v>553</v>
      </c>
      <c r="M26" s="273"/>
      <c r="N26" s="273"/>
      <c r="O26" s="273"/>
      <c r="P26" s="273"/>
      <c r="Q26" s="273"/>
    </row>
    <row r="27" spans="1:17" ht="11.25">
      <c r="A27" s="276"/>
      <c r="B27" s="268" t="s">
        <v>68</v>
      </c>
      <c r="C27" s="270"/>
      <c r="D27" s="270"/>
      <c r="E27" s="273" t="s">
        <v>555</v>
      </c>
      <c r="F27" s="271" t="s">
        <v>477</v>
      </c>
      <c r="G27" s="271" t="s">
        <v>478</v>
      </c>
      <c r="H27" s="273" t="s">
        <v>556</v>
      </c>
      <c r="I27" s="271" t="s">
        <v>477</v>
      </c>
      <c r="J27" s="273"/>
      <c r="K27" s="273"/>
      <c r="L27" s="271" t="s">
        <v>477</v>
      </c>
      <c r="M27" s="273" t="s">
        <v>557</v>
      </c>
      <c r="N27" s="273"/>
      <c r="O27" s="273"/>
      <c r="P27" s="273"/>
      <c r="Q27" s="271" t="s">
        <v>478</v>
      </c>
    </row>
    <row r="28" spans="1:17" ht="11.25">
      <c r="A28" s="276"/>
      <c r="B28" s="268" t="s">
        <v>72</v>
      </c>
      <c r="C28" s="270"/>
      <c r="D28" s="270"/>
      <c r="E28" s="273" t="s">
        <v>558</v>
      </c>
      <c r="F28" s="271" t="s">
        <v>479</v>
      </c>
      <c r="G28" s="271" t="s">
        <v>480</v>
      </c>
      <c r="H28" s="273" t="s">
        <v>558</v>
      </c>
      <c r="I28" s="271" t="s">
        <v>479</v>
      </c>
      <c r="J28" s="273"/>
      <c r="K28" s="273"/>
      <c r="L28" s="271" t="s">
        <v>479</v>
      </c>
      <c r="M28" s="273" t="s">
        <v>559</v>
      </c>
      <c r="N28" s="273"/>
      <c r="O28" s="273"/>
      <c r="P28" s="273"/>
      <c r="Q28" s="271" t="s">
        <v>480</v>
      </c>
    </row>
    <row r="29" spans="1:17" ht="11.25">
      <c r="A29" s="279">
        <v>1.3</v>
      </c>
      <c r="B29" s="268" t="s">
        <v>126</v>
      </c>
      <c r="C29" s="270" t="s">
        <v>462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</row>
    <row r="30" spans="1:17" ht="11.25">
      <c r="A30" s="279"/>
      <c r="B30" s="268" t="s">
        <v>127</v>
      </c>
      <c r="C30" s="270" t="s">
        <v>463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</row>
    <row r="31" spans="1:17" ht="11.25">
      <c r="A31" s="279"/>
      <c r="B31" s="268" t="s">
        <v>128</v>
      </c>
      <c r="C31" s="270" t="s">
        <v>481</v>
      </c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</row>
    <row r="32" spans="1:17" ht="11.25">
      <c r="A32" s="279"/>
      <c r="B32" s="268" t="s">
        <v>129</v>
      </c>
      <c r="C32" s="270" t="s">
        <v>482</v>
      </c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</row>
    <row r="33" spans="1:17" ht="11.25">
      <c r="A33" s="279"/>
      <c r="B33" s="268" t="s">
        <v>130</v>
      </c>
      <c r="C33" s="273"/>
      <c r="D33" s="273"/>
      <c r="E33" s="271" t="s">
        <v>461</v>
      </c>
      <c r="F33" s="273" t="s">
        <v>560</v>
      </c>
      <c r="G33" s="271" t="s">
        <v>483</v>
      </c>
      <c r="H33" s="271" t="s">
        <v>461</v>
      </c>
      <c r="I33" s="271" t="s">
        <v>484</v>
      </c>
      <c r="J33" s="273"/>
      <c r="K33" s="273"/>
      <c r="L33" s="271" t="s">
        <v>484</v>
      </c>
      <c r="M33" s="271" t="s">
        <v>483</v>
      </c>
      <c r="N33" s="273"/>
      <c r="O33" s="273"/>
      <c r="P33" s="273"/>
      <c r="Q33" s="271" t="s">
        <v>483</v>
      </c>
    </row>
    <row r="34" spans="1:17" ht="11.25">
      <c r="A34" s="279"/>
      <c r="B34" s="268" t="s">
        <v>131</v>
      </c>
      <c r="C34" s="270"/>
      <c r="D34" s="274" t="s">
        <v>468</v>
      </c>
      <c r="E34" s="268" t="s">
        <v>469</v>
      </c>
      <c r="F34" s="268"/>
      <c r="G34" s="268"/>
      <c r="H34" s="273"/>
      <c r="I34" s="273"/>
      <c r="J34" s="273"/>
      <c r="K34" s="273"/>
      <c r="L34" s="273"/>
      <c r="M34" s="273"/>
      <c r="N34" s="273"/>
      <c r="O34" s="273"/>
      <c r="P34" s="273"/>
      <c r="Q34" s="273"/>
    </row>
    <row r="35" spans="1:17" ht="11.25">
      <c r="A35" s="279"/>
      <c r="B35" s="268" t="s">
        <v>101</v>
      </c>
      <c r="C35" s="270"/>
      <c r="D35" s="270"/>
      <c r="E35" s="273" t="s">
        <v>561</v>
      </c>
      <c r="F35" s="273" t="s">
        <v>562</v>
      </c>
      <c r="G35" s="268"/>
      <c r="H35" s="273" t="s">
        <v>535</v>
      </c>
      <c r="I35" s="273" t="s">
        <v>536</v>
      </c>
      <c r="J35" s="273"/>
      <c r="K35" s="273"/>
      <c r="L35" s="273" t="s">
        <v>536</v>
      </c>
      <c r="M35" s="273"/>
      <c r="N35" s="273"/>
      <c r="O35" s="273"/>
      <c r="P35" s="273"/>
      <c r="Q35" s="273"/>
    </row>
    <row r="36" spans="1:17" ht="11.25">
      <c r="A36" s="279"/>
      <c r="B36" s="268" t="s">
        <v>68</v>
      </c>
      <c r="C36" s="270"/>
      <c r="D36" s="270"/>
      <c r="E36" s="271" t="s">
        <v>485</v>
      </c>
      <c r="F36" s="273" t="s">
        <v>563</v>
      </c>
      <c r="G36" s="271" t="s">
        <v>486</v>
      </c>
      <c r="H36" s="271" t="s">
        <v>485</v>
      </c>
      <c r="I36" s="271" t="s">
        <v>487</v>
      </c>
      <c r="J36" s="273"/>
      <c r="K36" s="273"/>
      <c r="L36" s="271" t="s">
        <v>487</v>
      </c>
      <c r="M36" s="271" t="s">
        <v>486</v>
      </c>
      <c r="N36" s="273"/>
      <c r="O36" s="273"/>
      <c r="P36" s="273"/>
      <c r="Q36" s="273" t="s">
        <v>564</v>
      </c>
    </row>
    <row r="37" spans="1:17" ht="11.25">
      <c r="A37" s="279"/>
      <c r="B37" s="268" t="s">
        <v>72</v>
      </c>
      <c r="C37" s="270"/>
      <c r="D37" s="270"/>
      <c r="E37" s="273" t="s">
        <v>565</v>
      </c>
      <c r="F37" s="273" t="s">
        <v>566</v>
      </c>
      <c r="G37" s="273" t="s">
        <v>567</v>
      </c>
      <c r="H37" s="273" t="s">
        <v>565</v>
      </c>
      <c r="I37" s="271" t="s">
        <v>488</v>
      </c>
      <c r="J37" s="273"/>
      <c r="K37" s="273"/>
      <c r="L37" s="271" t="s">
        <v>488</v>
      </c>
      <c r="M37" s="273" t="s">
        <v>568</v>
      </c>
      <c r="N37" s="273"/>
      <c r="O37" s="273"/>
      <c r="P37" s="273"/>
      <c r="Q37" s="273" t="s">
        <v>569</v>
      </c>
    </row>
    <row r="38" spans="1:17" ht="11.25">
      <c r="A38" s="276">
        <v>1.4</v>
      </c>
      <c r="B38" s="268" t="s">
        <v>126</v>
      </c>
      <c r="C38" s="270" t="s">
        <v>462</v>
      </c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</row>
    <row r="39" spans="1:17" ht="11.25">
      <c r="A39" s="276"/>
      <c r="B39" s="268" t="s">
        <v>127</v>
      </c>
      <c r="C39" s="270" t="s">
        <v>489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</row>
    <row r="40" spans="1:17" ht="11.25">
      <c r="A40" s="276"/>
      <c r="B40" s="268" t="s">
        <v>128</v>
      </c>
      <c r="C40" s="270" t="s">
        <v>490</v>
      </c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</row>
    <row r="41" spans="1:17" ht="11.25">
      <c r="A41" s="276"/>
      <c r="B41" s="268" t="s">
        <v>129</v>
      </c>
      <c r="C41" s="270" t="s">
        <v>491</v>
      </c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</row>
    <row r="42" spans="1:17" ht="11.25">
      <c r="A42" s="276"/>
      <c r="B42" s="268" t="s">
        <v>130</v>
      </c>
      <c r="C42" s="273"/>
      <c r="D42" s="273"/>
      <c r="E42" s="271" t="s">
        <v>453</v>
      </c>
      <c r="F42" s="271" t="s">
        <v>492</v>
      </c>
      <c r="G42" s="271" t="s">
        <v>493</v>
      </c>
      <c r="H42" s="271" t="s">
        <v>453</v>
      </c>
      <c r="I42" s="271" t="s">
        <v>492</v>
      </c>
      <c r="J42" s="273"/>
      <c r="K42" s="273"/>
      <c r="L42" s="271" t="s">
        <v>492</v>
      </c>
      <c r="M42" s="271" t="s">
        <v>493</v>
      </c>
      <c r="N42" s="273"/>
      <c r="O42" s="273"/>
      <c r="P42" s="273"/>
      <c r="Q42" s="271" t="s">
        <v>493</v>
      </c>
    </row>
    <row r="43" spans="1:17" ht="11.25">
      <c r="A43" s="276"/>
      <c r="B43" s="268" t="s">
        <v>131</v>
      </c>
      <c r="C43" s="270"/>
      <c r="D43" s="274" t="s">
        <v>494</v>
      </c>
      <c r="E43" s="268"/>
      <c r="F43" s="268"/>
      <c r="G43" s="268"/>
      <c r="H43" s="273"/>
      <c r="I43" s="273"/>
      <c r="J43" s="273"/>
      <c r="K43" s="273"/>
      <c r="L43" s="273"/>
      <c r="M43" s="273"/>
      <c r="N43" s="273"/>
      <c r="O43" s="273"/>
      <c r="P43" s="273"/>
      <c r="Q43" s="273"/>
    </row>
    <row r="44" spans="1:17" ht="11.25">
      <c r="A44" s="276"/>
      <c r="B44" s="268" t="s">
        <v>101</v>
      </c>
      <c r="C44" s="270"/>
      <c r="D44" s="270"/>
      <c r="E44" s="273" t="s">
        <v>570</v>
      </c>
      <c r="F44" s="273" t="s">
        <v>571</v>
      </c>
      <c r="G44" s="268"/>
      <c r="H44" s="273" t="s">
        <v>570</v>
      </c>
      <c r="I44" s="273" t="s">
        <v>572</v>
      </c>
      <c r="J44" s="273"/>
      <c r="K44" s="273"/>
      <c r="L44" s="273" t="s">
        <v>572</v>
      </c>
      <c r="M44" s="273"/>
      <c r="N44" s="273"/>
      <c r="O44" s="273"/>
      <c r="P44" s="273"/>
      <c r="Q44" s="273"/>
    </row>
    <row r="45" spans="1:17" ht="11.25">
      <c r="A45" s="276"/>
      <c r="B45" s="268" t="s">
        <v>68</v>
      </c>
      <c r="C45" s="270"/>
      <c r="D45" s="270"/>
      <c r="E45" s="271" t="s">
        <v>495</v>
      </c>
      <c r="F45" s="273" t="s">
        <v>571</v>
      </c>
      <c r="G45" s="271" t="s">
        <v>496</v>
      </c>
      <c r="H45" s="271" t="s">
        <v>495</v>
      </c>
      <c r="I45" s="273" t="s">
        <v>572</v>
      </c>
      <c r="J45" s="273"/>
      <c r="K45" s="273"/>
      <c r="L45" s="273" t="s">
        <v>572</v>
      </c>
      <c r="M45" s="271" t="s">
        <v>496</v>
      </c>
      <c r="N45" s="273"/>
      <c r="O45" s="273"/>
      <c r="P45" s="273"/>
      <c r="Q45" s="271" t="s">
        <v>496</v>
      </c>
    </row>
    <row r="46" spans="1:17" ht="11.25">
      <c r="A46" s="276"/>
      <c r="B46" s="268" t="s">
        <v>72</v>
      </c>
      <c r="C46" s="270"/>
      <c r="D46" s="270"/>
      <c r="E46" s="271" t="s">
        <v>497</v>
      </c>
      <c r="F46" s="273" t="s">
        <v>573</v>
      </c>
      <c r="G46" s="271" t="s">
        <v>498</v>
      </c>
      <c r="H46" s="271" t="s">
        <v>497</v>
      </c>
      <c r="I46" s="273" t="s">
        <v>574</v>
      </c>
      <c r="J46" s="273"/>
      <c r="K46" s="273"/>
      <c r="L46" s="273" t="s">
        <v>574</v>
      </c>
      <c r="M46" s="271" t="s">
        <v>498</v>
      </c>
      <c r="N46" s="273"/>
      <c r="O46" s="273"/>
      <c r="P46" s="273"/>
      <c r="Q46" s="271" t="s">
        <v>498</v>
      </c>
    </row>
    <row r="47" spans="1:17" ht="11.25">
      <c r="A47" s="276">
        <v>1.5</v>
      </c>
      <c r="B47" s="268" t="s">
        <v>126</v>
      </c>
      <c r="C47" s="270" t="s">
        <v>462</v>
      </c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</row>
    <row r="48" spans="1:17" ht="11.25">
      <c r="A48" s="276"/>
      <c r="B48" s="268" t="s">
        <v>127</v>
      </c>
      <c r="C48" s="270" t="s">
        <v>489</v>
      </c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</row>
    <row r="49" spans="1:17" ht="11.25">
      <c r="A49" s="276"/>
      <c r="B49" s="268" t="s">
        <v>128</v>
      </c>
      <c r="C49" s="270" t="s">
        <v>490</v>
      </c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</row>
    <row r="50" spans="1:17" ht="11.25">
      <c r="A50" s="276"/>
      <c r="B50" s="268" t="s">
        <v>129</v>
      </c>
      <c r="C50" s="270" t="s">
        <v>499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</row>
    <row r="51" spans="1:17" ht="11.25">
      <c r="A51" s="276"/>
      <c r="B51" s="268" t="s">
        <v>130</v>
      </c>
      <c r="C51" s="273"/>
      <c r="D51" s="273"/>
      <c r="E51" s="273" t="s">
        <v>575</v>
      </c>
      <c r="F51" s="271" t="s">
        <v>500</v>
      </c>
      <c r="G51" s="271" t="s">
        <v>501</v>
      </c>
      <c r="H51" s="271" t="s">
        <v>454</v>
      </c>
      <c r="I51" s="271" t="s">
        <v>500</v>
      </c>
      <c r="J51" s="273"/>
      <c r="K51" s="273"/>
      <c r="L51" s="271" t="s">
        <v>500</v>
      </c>
      <c r="M51" s="271" t="s">
        <v>501</v>
      </c>
      <c r="N51" s="273"/>
      <c r="O51" s="273"/>
      <c r="P51" s="273"/>
      <c r="Q51" s="271" t="s">
        <v>501</v>
      </c>
    </row>
    <row r="52" spans="1:17" ht="11.25">
      <c r="A52" s="276"/>
      <c r="B52" s="268" t="s">
        <v>131</v>
      </c>
      <c r="C52" s="270"/>
      <c r="D52" s="280" t="s">
        <v>494</v>
      </c>
      <c r="E52" s="268"/>
      <c r="F52" s="268"/>
      <c r="G52" s="268"/>
      <c r="H52" s="273"/>
      <c r="I52" s="273"/>
      <c r="J52" s="273"/>
      <c r="K52" s="273"/>
      <c r="L52" s="273"/>
      <c r="M52" s="273"/>
      <c r="N52" s="273"/>
      <c r="O52" s="273"/>
      <c r="P52" s="273"/>
      <c r="Q52" s="273"/>
    </row>
    <row r="53" spans="1:17" ht="11.25">
      <c r="A53" s="276"/>
      <c r="B53" s="268" t="s">
        <v>101</v>
      </c>
      <c r="C53" s="270"/>
      <c r="D53" s="270"/>
      <c r="E53" s="273" t="s">
        <v>553</v>
      </c>
      <c r="F53" s="271" t="s">
        <v>455</v>
      </c>
      <c r="G53" s="268"/>
      <c r="H53" s="273" t="s">
        <v>553</v>
      </c>
      <c r="I53" s="271" t="s">
        <v>455</v>
      </c>
      <c r="J53" s="273"/>
      <c r="K53" s="273"/>
      <c r="L53" s="271" t="s">
        <v>455</v>
      </c>
      <c r="M53" s="273"/>
      <c r="N53" s="273"/>
      <c r="O53" s="273"/>
      <c r="P53" s="273"/>
      <c r="Q53" s="273"/>
    </row>
    <row r="54" spans="1:17" ht="11.25">
      <c r="A54" s="276"/>
      <c r="B54" s="268" t="s">
        <v>68</v>
      </c>
      <c r="C54" s="270"/>
      <c r="D54" s="270"/>
      <c r="E54" s="273" t="s">
        <v>576</v>
      </c>
      <c r="F54" s="271" t="s">
        <v>502</v>
      </c>
      <c r="G54" s="273" t="s">
        <v>577</v>
      </c>
      <c r="H54" s="273" t="s">
        <v>576</v>
      </c>
      <c r="I54" s="271" t="s">
        <v>502</v>
      </c>
      <c r="J54" s="273"/>
      <c r="K54" s="273"/>
      <c r="L54" s="271" t="s">
        <v>502</v>
      </c>
      <c r="M54" s="273" t="s">
        <v>578</v>
      </c>
      <c r="N54" s="273"/>
      <c r="O54" s="273"/>
      <c r="P54" s="273"/>
      <c r="Q54" s="273" t="s">
        <v>578</v>
      </c>
    </row>
    <row r="55" spans="1:17" ht="11.25">
      <c r="A55" s="276"/>
      <c r="B55" s="268" t="s">
        <v>72</v>
      </c>
      <c r="C55" s="270"/>
      <c r="D55" s="270"/>
      <c r="E55" s="271" t="s">
        <v>503</v>
      </c>
      <c r="F55" s="271" t="s">
        <v>504</v>
      </c>
      <c r="G55" s="271" t="s">
        <v>505</v>
      </c>
      <c r="H55" s="273" t="s">
        <v>579</v>
      </c>
      <c r="I55" s="271" t="s">
        <v>504</v>
      </c>
      <c r="J55" s="273"/>
      <c r="K55" s="273"/>
      <c r="L55" s="271" t="s">
        <v>504</v>
      </c>
      <c r="M55" s="271" t="s">
        <v>505</v>
      </c>
      <c r="N55" s="273"/>
      <c r="O55" s="273"/>
      <c r="P55" s="273"/>
      <c r="Q55" s="271" t="s">
        <v>505</v>
      </c>
    </row>
    <row r="56" spans="1:17" ht="11.25">
      <c r="A56" s="276"/>
      <c r="B56" s="268" t="s">
        <v>506</v>
      </c>
      <c r="C56" s="270"/>
      <c r="D56" s="270"/>
      <c r="E56" s="271" t="s">
        <v>507</v>
      </c>
      <c r="F56" s="271" t="s">
        <v>458</v>
      </c>
      <c r="G56" s="273" t="s">
        <v>580</v>
      </c>
      <c r="H56" s="271" t="s">
        <v>507</v>
      </c>
      <c r="I56" s="271" t="s">
        <v>458</v>
      </c>
      <c r="J56" s="273"/>
      <c r="K56" s="273"/>
      <c r="L56" s="271" t="s">
        <v>458</v>
      </c>
      <c r="M56" s="273" t="s">
        <v>580</v>
      </c>
      <c r="N56" s="273"/>
      <c r="O56" s="273"/>
      <c r="P56" s="273"/>
      <c r="Q56" s="273" t="s">
        <v>581</v>
      </c>
    </row>
    <row r="57" spans="1:17" ht="11.25">
      <c r="A57" s="276">
        <v>1.6</v>
      </c>
      <c r="B57" s="268" t="s">
        <v>126</v>
      </c>
      <c r="C57" s="270" t="s">
        <v>462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</row>
    <row r="58" spans="1:17" ht="11.25">
      <c r="A58" s="276"/>
      <c r="B58" s="268" t="s">
        <v>127</v>
      </c>
      <c r="C58" s="270" t="s">
        <v>508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</row>
    <row r="59" spans="1:17" ht="11.25">
      <c r="A59" s="276"/>
      <c r="B59" s="268" t="s">
        <v>128</v>
      </c>
      <c r="C59" s="270" t="s">
        <v>509</v>
      </c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</row>
    <row r="60" spans="1:17" ht="11.25">
      <c r="A60" s="276"/>
      <c r="B60" s="268" t="s">
        <v>129</v>
      </c>
      <c r="C60" s="270" t="s">
        <v>510</v>
      </c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</row>
    <row r="61" spans="1:17" ht="11.25">
      <c r="A61" s="276"/>
      <c r="B61" s="268" t="s">
        <v>130</v>
      </c>
      <c r="C61" s="273"/>
      <c r="D61" s="273"/>
      <c r="E61" s="271" t="s">
        <v>456</v>
      </c>
      <c r="F61" s="271" t="s">
        <v>511</v>
      </c>
      <c r="G61" s="277" t="s">
        <v>512</v>
      </c>
      <c r="H61" s="271" t="s">
        <v>456</v>
      </c>
      <c r="I61" s="271" t="s">
        <v>511</v>
      </c>
      <c r="J61" s="273"/>
      <c r="K61" s="273"/>
      <c r="L61" s="271" t="s">
        <v>511</v>
      </c>
      <c r="M61" s="271" t="s">
        <v>512</v>
      </c>
      <c r="N61" s="273"/>
      <c r="O61" s="273"/>
      <c r="P61" s="273"/>
      <c r="Q61" s="271" t="s">
        <v>512</v>
      </c>
    </row>
    <row r="62" spans="1:17" ht="11.25">
      <c r="A62" s="276"/>
      <c r="B62" s="268" t="s">
        <v>131</v>
      </c>
      <c r="C62" s="270"/>
      <c r="D62" s="274" t="s">
        <v>494</v>
      </c>
      <c r="E62" s="273" t="s">
        <v>582</v>
      </c>
      <c r="F62" s="273" t="s">
        <v>583</v>
      </c>
      <c r="G62" s="277"/>
      <c r="H62" s="273" t="s">
        <v>584</v>
      </c>
      <c r="I62" s="273" t="s">
        <v>583</v>
      </c>
      <c r="J62" s="273"/>
      <c r="K62" s="273"/>
      <c r="L62" s="273" t="s">
        <v>583</v>
      </c>
      <c r="M62" s="273"/>
      <c r="N62" s="273"/>
      <c r="O62" s="273"/>
      <c r="P62" s="273"/>
      <c r="Q62" s="273"/>
    </row>
    <row r="63" spans="1:17" ht="11.25">
      <c r="A63" s="276"/>
      <c r="B63" s="268" t="s">
        <v>101</v>
      </c>
      <c r="C63" s="270"/>
      <c r="D63" s="270"/>
      <c r="E63" s="273" t="s">
        <v>585</v>
      </c>
      <c r="F63" s="273" t="s">
        <v>535</v>
      </c>
      <c r="G63" s="268"/>
      <c r="H63" s="273" t="s">
        <v>535</v>
      </c>
      <c r="I63" s="273" t="s">
        <v>561</v>
      </c>
      <c r="J63" s="273"/>
      <c r="K63" s="273"/>
      <c r="L63" s="273" t="s">
        <v>535</v>
      </c>
      <c r="M63" s="273"/>
      <c r="N63" s="273"/>
      <c r="O63" s="273"/>
      <c r="P63" s="273"/>
      <c r="Q63" s="273"/>
    </row>
    <row r="64" spans="1:17" ht="11.25">
      <c r="A64" s="276"/>
      <c r="B64" s="268" t="s">
        <v>68</v>
      </c>
      <c r="C64" s="270"/>
      <c r="D64" s="270"/>
      <c r="E64" s="273" t="s">
        <v>586</v>
      </c>
      <c r="F64" s="273" t="s">
        <v>587</v>
      </c>
      <c r="G64" s="273" t="s">
        <v>588</v>
      </c>
      <c r="H64" s="271" t="s">
        <v>513</v>
      </c>
      <c r="I64" s="273" t="s">
        <v>587</v>
      </c>
      <c r="J64" s="273"/>
      <c r="K64" s="273"/>
      <c r="L64" s="273" t="s">
        <v>587</v>
      </c>
      <c r="M64" s="273" t="s">
        <v>589</v>
      </c>
      <c r="N64" s="273"/>
      <c r="O64" s="273"/>
      <c r="P64" s="273"/>
      <c r="Q64" s="273" t="s">
        <v>589</v>
      </c>
    </row>
    <row r="65" spans="1:17" ht="11.25">
      <c r="A65" s="276"/>
      <c r="B65" s="268" t="s">
        <v>72</v>
      </c>
      <c r="C65" s="270"/>
      <c r="D65" s="270"/>
      <c r="E65" s="273" t="s">
        <v>590</v>
      </c>
      <c r="F65" s="273" t="s">
        <v>591</v>
      </c>
      <c r="G65" s="277" t="s">
        <v>514</v>
      </c>
      <c r="H65" s="271" t="s">
        <v>515</v>
      </c>
      <c r="I65" s="273" t="s">
        <v>591</v>
      </c>
      <c r="J65" s="273"/>
      <c r="K65" s="273"/>
      <c r="L65" s="273" t="s">
        <v>591</v>
      </c>
      <c r="M65" s="273" t="s">
        <v>592</v>
      </c>
      <c r="N65" s="273"/>
      <c r="O65" s="273"/>
      <c r="P65" s="273"/>
      <c r="Q65" s="273" t="s">
        <v>592</v>
      </c>
    </row>
    <row r="66" spans="1:17" ht="11.25">
      <c r="A66" s="276"/>
      <c r="B66" s="268" t="s">
        <v>506</v>
      </c>
      <c r="C66" s="270"/>
      <c r="D66" s="270"/>
      <c r="E66" s="273" t="s">
        <v>593</v>
      </c>
      <c r="F66" s="271" t="s">
        <v>516</v>
      </c>
      <c r="G66" s="277" t="s">
        <v>517</v>
      </c>
      <c r="H66" s="271" t="s">
        <v>518</v>
      </c>
      <c r="I66" s="271" t="s">
        <v>516</v>
      </c>
      <c r="J66" s="273"/>
      <c r="K66" s="273"/>
      <c r="L66" s="273" t="s">
        <v>594</v>
      </c>
      <c r="M66" s="273" t="s">
        <v>595</v>
      </c>
      <c r="N66" s="273"/>
      <c r="O66" s="273"/>
      <c r="P66" s="273"/>
      <c r="Q66" s="273" t="s">
        <v>595</v>
      </c>
    </row>
    <row r="67" spans="1:17" ht="11.25">
      <c r="A67" s="276">
        <v>1.7</v>
      </c>
      <c r="B67" s="268" t="s">
        <v>126</v>
      </c>
      <c r="C67" s="270" t="s">
        <v>462</v>
      </c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</row>
    <row r="68" spans="1:17" ht="11.25">
      <c r="A68" s="276"/>
      <c r="B68" s="268" t="s">
        <v>127</v>
      </c>
      <c r="C68" s="270" t="s">
        <v>508</v>
      </c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</row>
    <row r="69" spans="1:17" ht="11.25">
      <c r="A69" s="276"/>
      <c r="B69" s="268" t="s">
        <v>128</v>
      </c>
      <c r="C69" s="270" t="s">
        <v>509</v>
      </c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</row>
    <row r="70" spans="1:17" ht="11.25">
      <c r="A70" s="276"/>
      <c r="B70" s="268" t="s">
        <v>129</v>
      </c>
      <c r="C70" s="270" t="s">
        <v>519</v>
      </c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</row>
    <row r="71" spans="1:17" ht="11.25">
      <c r="A71" s="276"/>
      <c r="B71" s="268" t="s">
        <v>130</v>
      </c>
      <c r="C71" s="273"/>
      <c r="D71" s="273"/>
      <c r="E71" s="271" t="s">
        <v>457</v>
      </c>
      <c r="F71" s="271" t="s">
        <v>520</v>
      </c>
      <c r="G71" s="277" t="s">
        <v>521</v>
      </c>
      <c r="H71" s="271" t="s">
        <v>457</v>
      </c>
      <c r="I71" s="271" t="s">
        <v>520</v>
      </c>
      <c r="J71" s="273"/>
      <c r="K71" s="273"/>
      <c r="L71" s="271" t="s">
        <v>520</v>
      </c>
      <c r="M71" s="271" t="s">
        <v>521</v>
      </c>
      <c r="N71" s="273"/>
      <c r="O71" s="273"/>
      <c r="P71" s="273"/>
      <c r="Q71" s="273" t="s">
        <v>596</v>
      </c>
    </row>
    <row r="72" spans="1:17" ht="11.25">
      <c r="A72" s="276"/>
      <c r="B72" s="268" t="s">
        <v>131</v>
      </c>
      <c r="C72" s="270"/>
      <c r="D72" s="274" t="s">
        <v>494</v>
      </c>
      <c r="E72" s="273" t="s">
        <v>597</v>
      </c>
      <c r="F72" s="273" t="s">
        <v>597</v>
      </c>
      <c r="G72" s="277"/>
      <c r="H72" s="273" t="s">
        <v>598</v>
      </c>
      <c r="I72" s="273" t="s">
        <v>597</v>
      </c>
      <c r="J72" s="273"/>
      <c r="K72" s="273"/>
      <c r="L72" s="273" t="s">
        <v>597</v>
      </c>
      <c r="M72" s="273"/>
      <c r="N72" s="273"/>
      <c r="O72" s="273"/>
      <c r="P72" s="273"/>
      <c r="Q72" s="273"/>
    </row>
    <row r="73" spans="1:17" ht="11.25">
      <c r="A73" s="276"/>
      <c r="B73" s="268" t="s">
        <v>101</v>
      </c>
      <c r="C73" s="270"/>
      <c r="D73" s="270"/>
      <c r="E73" s="273" t="s">
        <v>599</v>
      </c>
      <c r="F73" s="273" t="s">
        <v>599</v>
      </c>
      <c r="G73" s="268"/>
      <c r="H73" s="273" t="s">
        <v>535</v>
      </c>
      <c r="I73" s="273" t="s">
        <v>585</v>
      </c>
      <c r="J73" s="273"/>
      <c r="K73" s="273"/>
      <c r="L73" s="273" t="s">
        <v>599</v>
      </c>
      <c r="M73" s="273"/>
      <c r="N73" s="273"/>
      <c r="O73" s="273"/>
      <c r="P73" s="273"/>
      <c r="Q73" s="273"/>
    </row>
    <row r="74" spans="1:17" ht="11.25">
      <c r="A74" s="276"/>
      <c r="B74" s="268" t="s">
        <v>68</v>
      </c>
      <c r="C74" s="270"/>
      <c r="D74" s="270"/>
      <c r="E74" s="271"/>
      <c r="F74" s="268"/>
      <c r="G74" s="268"/>
      <c r="H74" s="273"/>
      <c r="I74" s="273"/>
      <c r="J74" s="273"/>
      <c r="K74" s="273"/>
      <c r="L74" s="273"/>
      <c r="M74" s="273"/>
      <c r="N74" s="273"/>
      <c r="O74" s="273"/>
      <c r="P74" s="273"/>
      <c r="Q74" s="273"/>
    </row>
    <row r="75" spans="1:17" ht="11.25">
      <c r="A75" s="276"/>
      <c r="B75" s="268" t="s">
        <v>72</v>
      </c>
      <c r="C75" s="270"/>
      <c r="D75" s="270"/>
      <c r="E75" s="273" t="s">
        <v>600</v>
      </c>
      <c r="F75" s="273" t="s">
        <v>601</v>
      </c>
      <c r="G75" s="273" t="s">
        <v>602</v>
      </c>
      <c r="H75" s="273" t="s">
        <v>603</v>
      </c>
      <c r="I75" s="273" t="s">
        <v>604</v>
      </c>
      <c r="J75" s="273"/>
      <c r="K75" s="273"/>
      <c r="L75" s="273" t="s">
        <v>605</v>
      </c>
      <c r="M75" s="273" t="s">
        <v>606</v>
      </c>
      <c r="N75" s="273"/>
      <c r="O75" s="273"/>
      <c r="P75" s="273"/>
      <c r="Q75" s="273" t="s">
        <v>606</v>
      </c>
    </row>
    <row r="76" spans="1:17" ht="11.25">
      <c r="A76" s="276"/>
      <c r="B76" s="268" t="s">
        <v>506</v>
      </c>
      <c r="C76" s="270"/>
      <c r="D76" s="270"/>
      <c r="E76" s="273" t="s">
        <v>607</v>
      </c>
      <c r="F76" s="273" t="s">
        <v>608</v>
      </c>
      <c r="G76" s="277" t="s">
        <v>522</v>
      </c>
      <c r="H76" s="271" t="s">
        <v>523</v>
      </c>
      <c r="I76" s="273" t="s">
        <v>608</v>
      </c>
      <c r="J76" s="273"/>
      <c r="K76" s="273"/>
      <c r="L76" s="273" t="s">
        <v>609</v>
      </c>
      <c r="M76" s="273" t="s">
        <v>610</v>
      </c>
      <c r="N76" s="273"/>
      <c r="O76" s="273"/>
      <c r="P76" s="273"/>
      <c r="Q76" s="273" t="s">
        <v>611</v>
      </c>
    </row>
    <row r="77" spans="1:17" ht="11.25">
      <c r="A77" s="276"/>
      <c r="B77" s="268" t="s">
        <v>524</v>
      </c>
      <c r="C77" s="270"/>
      <c r="D77" s="270"/>
      <c r="E77" s="273" t="s">
        <v>612</v>
      </c>
      <c r="F77" s="273" t="s">
        <v>613</v>
      </c>
      <c r="G77" s="277" t="s">
        <v>525</v>
      </c>
      <c r="H77" s="271" t="s">
        <v>526</v>
      </c>
      <c r="I77" s="273" t="s">
        <v>613</v>
      </c>
      <c r="J77" s="273"/>
      <c r="K77" s="273"/>
      <c r="L77" s="273" t="s">
        <v>614</v>
      </c>
      <c r="M77" s="273" t="s">
        <v>615</v>
      </c>
      <c r="N77" s="273"/>
      <c r="O77" s="273"/>
      <c r="P77" s="273"/>
      <c r="Q77" s="273" t="s">
        <v>616</v>
      </c>
    </row>
    <row r="78" spans="1:17" ht="11.25">
      <c r="A78" s="267"/>
      <c r="B78" s="268"/>
      <c r="C78" s="273"/>
      <c r="D78" s="273"/>
      <c r="E78" s="268"/>
      <c r="F78" s="268"/>
      <c r="G78" s="268"/>
      <c r="H78" s="273"/>
      <c r="I78" s="273"/>
      <c r="J78" s="273"/>
      <c r="K78" s="273"/>
      <c r="L78" s="273"/>
      <c r="M78" s="273"/>
      <c r="N78" s="273"/>
      <c r="O78" s="273"/>
      <c r="P78" s="273"/>
      <c r="Q78" s="273"/>
    </row>
    <row r="79" spans="1:17" ht="11.25">
      <c r="A79" s="264">
        <v>2</v>
      </c>
      <c r="B79" s="265" t="s">
        <v>134</v>
      </c>
      <c r="C79" s="266" t="s">
        <v>56</v>
      </c>
      <c r="D79" s="266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</row>
    <row r="80" spans="1:17" ht="11.25">
      <c r="A80" s="276" t="s">
        <v>135</v>
      </c>
      <c r="B80" s="268" t="s">
        <v>126</v>
      </c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</row>
    <row r="81" spans="1:17" ht="11.25">
      <c r="A81" s="276"/>
      <c r="B81" s="268" t="s">
        <v>127</v>
      </c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</row>
    <row r="82" spans="1:17" ht="11.25">
      <c r="A82" s="276"/>
      <c r="B82" s="268" t="s">
        <v>128</v>
      </c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</row>
    <row r="83" spans="1:17" ht="11.25">
      <c r="A83" s="276"/>
      <c r="B83" s="268" t="s">
        <v>129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</row>
    <row r="84" spans="1:17" ht="11.25">
      <c r="A84" s="276"/>
      <c r="B84" s="268" t="s">
        <v>130</v>
      </c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</row>
    <row r="85" spans="1:17" ht="11.25">
      <c r="A85" s="276"/>
      <c r="B85" s="268" t="s">
        <v>131</v>
      </c>
      <c r="C85" s="270"/>
      <c r="D85" s="270"/>
      <c r="E85" s="268"/>
      <c r="F85" s="268"/>
      <c r="G85" s="268"/>
      <c r="H85" s="273"/>
      <c r="I85" s="273"/>
      <c r="J85" s="273"/>
      <c r="K85" s="273"/>
      <c r="L85" s="273"/>
      <c r="M85" s="273"/>
      <c r="N85" s="273"/>
      <c r="O85" s="273"/>
      <c r="P85" s="273"/>
      <c r="Q85" s="273"/>
    </row>
    <row r="86" spans="1:17" ht="11.25">
      <c r="A86" s="276"/>
      <c r="B86" s="268" t="s">
        <v>101</v>
      </c>
      <c r="C86" s="270"/>
      <c r="D86" s="270"/>
      <c r="E86" s="268"/>
      <c r="F86" s="268"/>
      <c r="G86" s="268"/>
      <c r="H86" s="273"/>
      <c r="I86" s="273"/>
      <c r="J86" s="273"/>
      <c r="K86" s="273"/>
      <c r="L86" s="273"/>
      <c r="M86" s="273"/>
      <c r="N86" s="273"/>
      <c r="O86" s="273"/>
      <c r="P86" s="273"/>
      <c r="Q86" s="273"/>
    </row>
    <row r="87" spans="1:17" ht="11.25">
      <c r="A87" s="276"/>
      <c r="B87" s="268" t="s">
        <v>68</v>
      </c>
      <c r="C87" s="270"/>
      <c r="D87" s="270"/>
      <c r="E87" s="268"/>
      <c r="F87" s="268"/>
      <c r="G87" s="268"/>
      <c r="H87" s="273"/>
      <c r="I87" s="273"/>
      <c r="J87" s="273"/>
      <c r="K87" s="273"/>
      <c r="L87" s="273"/>
      <c r="M87" s="273"/>
      <c r="N87" s="273"/>
      <c r="O87" s="273"/>
      <c r="P87" s="273"/>
      <c r="Q87" s="273"/>
    </row>
    <row r="88" spans="1:17" ht="11.25">
      <c r="A88" s="276"/>
      <c r="B88" s="268" t="s">
        <v>72</v>
      </c>
      <c r="C88" s="270"/>
      <c r="D88" s="270"/>
      <c r="E88" s="268"/>
      <c r="F88" s="268"/>
      <c r="G88" s="268"/>
      <c r="H88" s="273"/>
      <c r="I88" s="273"/>
      <c r="J88" s="273"/>
      <c r="K88" s="273"/>
      <c r="L88" s="273"/>
      <c r="M88" s="273"/>
      <c r="N88" s="273"/>
      <c r="O88" s="273"/>
      <c r="P88" s="273"/>
      <c r="Q88" s="273"/>
    </row>
    <row r="89" spans="1:17" ht="11.25">
      <c r="A89" s="273" t="s">
        <v>136</v>
      </c>
      <c r="B89" s="268" t="s">
        <v>133</v>
      </c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</row>
    <row r="90" spans="1:17" ht="11.25">
      <c r="A90" s="266" t="s">
        <v>137</v>
      </c>
      <c r="B90" s="266"/>
      <c r="C90" s="266" t="s">
        <v>56</v>
      </c>
      <c r="D90" s="266"/>
      <c r="E90" s="281" t="s">
        <v>527</v>
      </c>
      <c r="F90" s="281" t="s">
        <v>528</v>
      </c>
      <c r="G90" s="281" t="s">
        <v>617</v>
      </c>
      <c r="H90" s="281" t="s">
        <v>618</v>
      </c>
      <c r="I90" s="281" t="s">
        <v>528</v>
      </c>
      <c r="J90" s="265"/>
      <c r="K90" s="265"/>
      <c r="L90" s="281" t="s">
        <v>530</v>
      </c>
      <c r="M90" s="281" t="s">
        <v>531</v>
      </c>
      <c r="N90" s="265"/>
      <c r="O90" s="265"/>
      <c r="P90" s="265"/>
      <c r="Q90" s="281" t="s">
        <v>529</v>
      </c>
    </row>
    <row r="91" spans="1:17" ht="11.25">
      <c r="A91" s="259"/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</row>
    <row r="92" spans="1:17" ht="11.25">
      <c r="A92" s="282" t="s">
        <v>138</v>
      </c>
      <c r="B92" s="282"/>
      <c r="C92" s="282"/>
      <c r="D92" s="282"/>
      <c r="E92" s="282"/>
      <c r="F92" s="282"/>
      <c r="G92" s="282"/>
      <c r="H92" s="282"/>
      <c r="I92" s="282"/>
      <c r="J92" s="282"/>
      <c r="K92" s="283"/>
      <c r="L92" s="283"/>
      <c r="M92" s="283"/>
      <c r="N92" s="283"/>
      <c r="O92" s="283"/>
      <c r="P92" s="283"/>
      <c r="Q92" s="283"/>
    </row>
    <row r="93" spans="1:17" ht="11.25">
      <c r="A93" s="283" t="s">
        <v>180</v>
      </c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</row>
  </sheetData>
  <mergeCells count="76">
    <mergeCell ref="C21:Q21"/>
    <mergeCell ref="C22:Q22"/>
    <mergeCell ref="C23:Q23"/>
    <mergeCell ref="C11:Q11"/>
    <mergeCell ref="C12:Q12"/>
    <mergeCell ref="C13:Q13"/>
    <mergeCell ref="A29:A37"/>
    <mergeCell ref="C30:Q30"/>
    <mergeCell ref="C31:Q31"/>
    <mergeCell ref="C32:Q32"/>
    <mergeCell ref="C34:C37"/>
    <mergeCell ref="D34:D37"/>
    <mergeCell ref="A38:A46"/>
    <mergeCell ref="C38:Q38"/>
    <mergeCell ref="C39:Q39"/>
    <mergeCell ref="C41:Q41"/>
    <mergeCell ref="C43:C46"/>
    <mergeCell ref="D43:D46"/>
    <mergeCell ref="A47:A56"/>
    <mergeCell ref="C47:Q47"/>
    <mergeCell ref="C48:Q48"/>
    <mergeCell ref="C49:Q49"/>
    <mergeCell ref="C50:Q50"/>
    <mergeCell ref="C52:C56"/>
    <mergeCell ref="D52:D56"/>
    <mergeCell ref="A57:A66"/>
    <mergeCell ref="C57:Q57"/>
    <mergeCell ref="C58:Q58"/>
    <mergeCell ref="C59:Q59"/>
    <mergeCell ref="C60:Q60"/>
    <mergeCell ref="C62:C66"/>
    <mergeCell ref="D62:D66"/>
    <mergeCell ref="A67:A77"/>
    <mergeCell ref="C67:Q67"/>
    <mergeCell ref="C68:Q68"/>
    <mergeCell ref="C69:Q69"/>
    <mergeCell ref="C70:Q70"/>
    <mergeCell ref="C72:C77"/>
    <mergeCell ref="D72:D77"/>
    <mergeCell ref="C79:D79"/>
    <mergeCell ref="A80:A88"/>
    <mergeCell ref="C85:C88"/>
    <mergeCell ref="D85:D88"/>
    <mergeCell ref="C89:Q89"/>
    <mergeCell ref="A90:B90"/>
    <mergeCell ref="C90:D90"/>
    <mergeCell ref="A92:J92"/>
    <mergeCell ref="A1:Q1"/>
    <mergeCell ref="C29:Q29"/>
    <mergeCell ref="C40:Q40"/>
    <mergeCell ref="C25:C28"/>
    <mergeCell ref="D25:D28"/>
    <mergeCell ref="C20:Q20"/>
    <mergeCell ref="N7:Q7"/>
    <mergeCell ref="C14:Q14"/>
    <mergeCell ref="C16:C19"/>
    <mergeCell ref="D16:D19"/>
    <mergeCell ref="C10:D10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20:A28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23" sqref="D23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32" t="s">
        <v>102</v>
      </c>
      <c r="B1" s="232"/>
      <c r="C1" s="232"/>
      <c r="D1" s="232"/>
    </row>
    <row r="2" ht="6.75" customHeight="1">
      <c r="A2" s="22"/>
    </row>
    <row r="3" ht="12.75">
      <c r="D3" s="13" t="s">
        <v>48</v>
      </c>
    </row>
    <row r="4" spans="1:4" ht="15" customHeight="1">
      <c r="A4" s="229" t="s">
        <v>75</v>
      </c>
      <c r="B4" s="229" t="s">
        <v>5</v>
      </c>
      <c r="C4" s="228" t="s">
        <v>79</v>
      </c>
      <c r="D4" s="228" t="s">
        <v>80</v>
      </c>
    </row>
    <row r="5" spans="1:4" ht="15" customHeight="1">
      <c r="A5" s="229"/>
      <c r="B5" s="229"/>
      <c r="C5" s="229"/>
      <c r="D5" s="228"/>
    </row>
    <row r="6" spans="1:4" ht="15.75" customHeight="1">
      <c r="A6" s="229"/>
      <c r="B6" s="229"/>
      <c r="C6" s="229"/>
      <c r="D6" s="228"/>
    </row>
    <row r="7" spans="1:4" s="98" customFormat="1" ht="6.75" customHeight="1">
      <c r="A7" s="97">
        <v>1</v>
      </c>
      <c r="B7" s="97">
        <v>2</v>
      </c>
      <c r="C7" s="97">
        <v>3</v>
      </c>
      <c r="D7" s="97">
        <v>4</v>
      </c>
    </row>
    <row r="8" spans="1:4" ht="18.75" customHeight="1">
      <c r="A8" s="231" t="s">
        <v>29</v>
      </c>
      <c r="B8" s="231"/>
      <c r="C8" s="34"/>
      <c r="D8" s="140">
        <v>14372418</v>
      </c>
    </row>
    <row r="9" spans="1:4" ht="18.75" customHeight="1">
      <c r="A9" s="36" t="s">
        <v>13</v>
      </c>
      <c r="B9" s="37" t="s">
        <v>22</v>
      </c>
      <c r="C9" s="36" t="s">
        <v>30</v>
      </c>
      <c r="D9" s="147">
        <v>14372418</v>
      </c>
    </row>
    <row r="10" spans="1:4" ht="18.75" customHeight="1">
      <c r="A10" s="38" t="s">
        <v>14</v>
      </c>
      <c r="B10" s="39" t="s">
        <v>23</v>
      </c>
      <c r="C10" s="38" t="s">
        <v>30</v>
      </c>
      <c r="D10" s="39"/>
    </row>
    <row r="11" spans="1:4" ht="51">
      <c r="A11" s="38" t="s">
        <v>15</v>
      </c>
      <c r="B11" s="40" t="s">
        <v>186</v>
      </c>
      <c r="C11" s="38" t="s">
        <v>59</v>
      </c>
      <c r="D11" s="39"/>
    </row>
    <row r="12" spans="1:4" ht="18.75" customHeight="1">
      <c r="A12" s="38" t="s">
        <v>1</v>
      </c>
      <c r="B12" s="39" t="s">
        <v>32</v>
      </c>
      <c r="C12" s="38" t="s">
        <v>60</v>
      </c>
      <c r="D12" s="39"/>
    </row>
    <row r="13" spans="1:4" ht="18.75" customHeight="1">
      <c r="A13" s="38" t="s">
        <v>21</v>
      </c>
      <c r="B13" s="39" t="s">
        <v>187</v>
      </c>
      <c r="C13" s="38" t="s">
        <v>222</v>
      </c>
      <c r="D13" s="39"/>
    </row>
    <row r="14" spans="1:4" ht="18.75" customHeight="1">
      <c r="A14" s="38" t="s">
        <v>214</v>
      </c>
      <c r="B14" s="39" t="s">
        <v>218</v>
      </c>
      <c r="C14" s="38" t="s">
        <v>209</v>
      </c>
      <c r="D14" s="39"/>
    </row>
    <row r="15" spans="1:4" ht="18.75" customHeight="1">
      <c r="A15" s="38" t="s">
        <v>215</v>
      </c>
      <c r="B15" s="39" t="s">
        <v>219</v>
      </c>
      <c r="C15" s="38" t="s">
        <v>210</v>
      </c>
      <c r="D15" s="39"/>
    </row>
    <row r="16" spans="1:4" ht="44.25" customHeight="1">
      <c r="A16" s="38" t="s">
        <v>216</v>
      </c>
      <c r="B16" s="40" t="s">
        <v>220</v>
      </c>
      <c r="C16" s="38" t="s">
        <v>211</v>
      </c>
      <c r="D16" s="39"/>
    </row>
    <row r="17" spans="1:4" ht="18.75" customHeight="1">
      <c r="A17" s="38" t="s">
        <v>217</v>
      </c>
      <c r="B17" s="39" t="s">
        <v>221</v>
      </c>
      <c r="C17" s="38" t="s">
        <v>212</v>
      </c>
      <c r="D17" s="39"/>
    </row>
    <row r="18" spans="1:4" ht="18.75" customHeight="1">
      <c r="A18" s="38" t="s">
        <v>24</v>
      </c>
      <c r="B18" s="39" t="s">
        <v>25</v>
      </c>
      <c r="C18" s="38" t="s">
        <v>31</v>
      </c>
      <c r="D18" s="39"/>
    </row>
    <row r="19" spans="1:4" ht="18.75" customHeight="1">
      <c r="A19" s="38" t="s">
        <v>27</v>
      </c>
      <c r="B19" s="39" t="s">
        <v>107</v>
      </c>
      <c r="C19" s="38" t="s">
        <v>35</v>
      </c>
      <c r="D19" s="39"/>
    </row>
    <row r="20" spans="1:4" ht="18.75" customHeight="1">
      <c r="A20" s="38" t="s">
        <v>34</v>
      </c>
      <c r="B20" s="39" t="s">
        <v>58</v>
      </c>
      <c r="C20" s="38" t="s">
        <v>90</v>
      </c>
      <c r="D20" s="39"/>
    </row>
    <row r="21" spans="1:4" ht="18.75" customHeight="1">
      <c r="A21" s="38" t="s">
        <v>57</v>
      </c>
      <c r="B21" s="39" t="s">
        <v>230</v>
      </c>
      <c r="C21" s="38" t="s">
        <v>33</v>
      </c>
      <c r="D21" s="39"/>
    </row>
    <row r="22" spans="1:4" ht="18.75" customHeight="1">
      <c r="A22" s="41" t="s">
        <v>229</v>
      </c>
      <c r="B22" s="42" t="s">
        <v>213</v>
      </c>
      <c r="C22" s="41" t="s">
        <v>39</v>
      </c>
      <c r="D22" s="42"/>
    </row>
    <row r="23" spans="1:4" ht="18.75" customHeight="1">
      <c r="A23" s="231" t="s">
        <v>188</v>
      </c>
      <c r="B23" s="231"/>
      <c r="C23" s="34"/>
      <c r="D23" s="140">
        <v>3717000</v>
      </c>
    </row>
    <row r="24" spans="1:4" ht="18.75" customHeight="1">
      <c r="A24" s="36" t="s">
        <v>13</v>
      </c>
      <c r="B24" s="37" t="s">
        <v>61</v>
      </c>
      <c r="C24" s="36" t="s">
        <v>37</v>
      </c>
      <c r="D24" s="147">
        <v>1867000</v>
      </c>
    </row>
    <row r="25" spans="1:4" ht="18.75" customHeight="1">
      <c r="A25" s="38" t="s">
        <v>14</v>
      </c>
      <c r="B25" s="39" t="s">
        <v>36</v>
      </c>
      <c r="C25" s="38" t="s">
        <v>37</v>
      </c>
      <c r="D25" s="148">
        <v>1850000</v>
      </c>
    </row>
    <row r="26" spans="1:4" ht="38.25">
      <c r="A26" s="38" t="s">
        <v>15</v>
      </c>
      <c r="B26" s="40" t="s">
        <v>65</v>
      </c>
      <c r="C26" s="38" t="s">
        <v>66</v>
      </c>
      <c r="D26" s="39"/>
    </row>
    <row r="27" spans="1:4" ht="18.75" customHeight="1">
      <c r="A27" s="38" t="s">
        <v>1</v>
      </c>
      <c r="B27" s="39" t="s">
        <v>62</v>
      </c>
      <c r="C27" s="38" t="s">
        <v>55</v>
      </c>
      <c r="D27" s="39"/>
    </row>
    <row r="28" spans="1:4" ht="18.75" customHeight="1">
      <c r="A28" s="38" t="s">
        <v>21</v>
      </c>
      <c r="B28" s="39" t="s">
        <v>63</v>
      </c>
      <c r="C28" s="38" t="s">
        <v>39</v>
      </c>
      <c r="D28" s="39"/>
    </row>
    <row r="29" spans="1:4" ht="18.75" customHeight="1">
      <c r="A29" s="38" t="s">
        <v>24</v>
      </c>
      <c r="B29" s="39" t="s">
        <v>26</v>
      </c>
      <c r="C29" s="38" t="s">
        <v>40</v>
      </c>
      <c r="D29" s="39"/>
    </row>
    <row r="30" spans="1:4" ht="18.75" customHeight="1">
      <c r="A30" s="38" t="s">
        <v>27</v>
      </c>
      <c r="B30" s="39" t="s">
        <v>64</v>
      </c>
      <c r="C30" s="38" t="s">
        <v>41</v>
      </c>
      <c r="D30" s="39"/>
    </row>
    <row r="31" spans="1:4" ht="18.75" customHeight="1">
      <c r="A31" s="41" t="s">
        <v>34</v>
      </c>
      <c r="B31" s="42" t="s">
        <v>42</v>
      </c>
      <c r="C31" s="41" t="s">
        <v>38</v>
      </c>
      <c r="D31" s="42"/>
    </row>
    <row r="32" spans="1:4" ht="7.5" customHeight="1">
      <c r="A32" s="6"/>
      <c r="B32" s="7"/>
      <c r="C32" s="7"/>
      <c r="D32" s="7"/>
    </row>
    <row r="33" spans="1:6" ht="12.75">
      <c r="A33" s="68"/>
      <c r="B33" s="67"/>
      <c r="C33" s="67"/>
      <c r="D33" s="67"/>
      <c r="E33" s="61"/>
      <c r="F33" s="61"/>
    </row>
    <row r="34" spans="1:6" ht="12.75">
      <c r="A34" s="230" t="s">
        <v>223</v>
      </c>
      <c r="B34" s="230"/>
      <c r="C34" s="230"/>
      <c r="D34" s="230"/>
      <c r="E34" s="230"/>
      <c r="F34" s="230"/>
    </row>
    <row r="35" spans="1:6" ht="22.5" customHeight="1">
      <c r="A35" s="230"/>
      <c r="B35" s="230"/>
      <c r="C35" s="230"/>
      <c r="D35" s="230"/>
      <c r="E35" s="230"/>
      <c r="F35" s="230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defaultGridColor="0" colorId="8" workbookViewId="0" topLeftCell="A4">
      <selection activeCell="I18" sqref="I18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33" t="s">
        <v>71</v>
      </c>
      <c r="B1" s="233"/>
      <c r="C1" s="233"/>
      <c r="D1" s="233"/>
      <c r="E1" s="233"/>
      <c r="F1" s="233"/>
      <c r="G1" s="233"/>
      <c r="H1" s="233"/>
      <c r="I1" s="233"/>
      <c r="J1" s="233"/>
    </row>
    <row r="2" ht="12.75">
      <c r="J2" s="12" t="s">
        <v>48</v>
      </c>
    </row>
    <row r="3" spans="1:10" s="5" customFormat="1" ht="20.25" customHeight="1">
      <c r="A3" s="229" t="s">
        <v>2</v>
      </c>
      <c r="B3" s="237" t="s">
        <v>3</v>
      </c>
      <c r="C3" s="237" t="s">
        <v>4</v>
      </c>
      <c r="D3" s="228" t="s">
        <v>173</v>
      </c>
      <c r="E3" s="228" t="s">
        <v>172</v>
      </c>
      <c r="F3" s="228" t="s">
        <v>116</v>
      </c>
      <c r="G3" s="228"/>
      <c r="H3" s="228"/>
      <c r="I3" s="228"/>
      <c r="J3" s="228"/>
    </row>
    <row r="4" spans="1:10" s="5" customFormat="1" ht="20.25" customHeight="1">
      <c r="A4" s="229"/>
      <c r="B4" s="238"/>
      <c r="C4" s="238"/>
      <c r="D4" s="229"/>
      <c r="E4" s="228"/>
      <c r="F4" s="228" t="s">
        <v>170</v>
      </c>
      <c r="G4" s="228" t="s">
        <v>6</v>
      </c>
      <c r="H4" s="228"/>
      <c r="I4" s="228"/>
      <c r="J4" s="228" t="s">
        <v>171</v>
      </c>
    </row>
    <row r="5" spans="1:10" s="5" customFormat="1" ht="65.25" customHeight="1">
      <c r="A5" s="229"/>
      <c r="B5" s="239"/>
      <c r="C5" s="239"/>
      <c r="D5" s="229"/>
      <c r="E5" s="228"/>
      <c r="F5" s="228"/>
      <c r="G5" s="21" t="s">
        <v>166</v>
      </c>
      <c r="H5" s="21" t="s">
        <v>167</v>
      </c>
      <c r="I5" s="21" t="s">
        <v>168</v>
      </c>
      <c r="J5" s="228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117">
        <v>237070</v>
      </c>
      <c r="E7" s="117">
        <v>237070</v>
      </c>
      <c r="F7" s="117">
        <v>237070</v>
      </c>
      <c r="G7" s="117">
        <v>196210</v>
      </c>
      <c r="H7" s="117">
        <v>40860</v>
      </c>
      <c r="I7" s="26"/>
      <c r="J7" s="26"/>
    </row>
    <row r="8" spans="1:10" ht="19.5" customHeight="1">
      <c r="A8" s="28">
        <v>851</v>
      </c>
      <c r="B8" s="28">
        <v>85195</v>
      </c>
      <c r="C8" s="28">
        <v>2010</v>
      </c>
      <c r="D8" s="120">
        <v>1500</v>
      </c>
      <c r="E8" s="120">
        <v>1500</v>
      </c>
      <c r="F8" s="120">
        <v>1500</v>
      </c>
      <c r="G8" s="28"/>
      <c r="H8" s="28"/>
      <c r="I8" s="28"/>
      <c r="J8" s="28"/>
    </row>
    <row r="9" spans="1:10" ht="19.5" customHeight="1">
      <c r="A9" s="28">
        <v>852</v>
      </c>
      <c r="B9" s="28">
        <v>85203</v>
      </c>
      <c r="C9" s="28">
        <v>2010</v>
      </c>
      <c r="D9" s="120">
        <v>250000</v>
      </c>
      <c r="E9" s="120">
        <v>250000</v>
      </c>
      <c r="F9" s="120">
        <v>250000</v>
      </c>
      <c r="G9" s="120">
        <v>198900</v>
      </c>
      <c r="H9" s="120">
        <v>34200</v>
      </c>
      <c r="I9" s="28"/>
      <c r="J9" s="28"/>
    </row>
    <row r="10" spans="1:10" ht="19.5" customHeight="1">
      <c r="A10" s="28">
        <v>852</v>
      </c>
      <c r="B10" s="28">
        <v>85212</v>
      </c>
      <c r="C10" s="28">
        <v>2010</v>
      </c>
      <c r="D10" s="120">
        <v>16046864</v>
      </c>
      <c r="E10" s="120">
        <v>16046864</v>
      </c>
      <c r="F10" s="120">
        <v>16046864</v>
      </c>
      <c r="G10" s="120">
        <v>228000</v>
      </c>
      <c r="H10" s="120">
        <v>42500</v>
      </c>
      <c r="I10" s="28"/>
      <c r="J10" s="28"/>
    </row>
    <row r="11" spans="1:10" ht="19.5" customHeight="1">
      <c r="A11" s="28">
        <v>852</v>
      </c>
      <c r="B11" s="28">
        <v>85213</v>
      </c>
      <c r="C11" s="28">
        <v>2010</v>
      </c>
      <c r="D11" s="120">
        <v>191600</v>
      </c>
      <c r="E11" s="120">
        <v>191600</v>
      </c>
      <c r="F11" s="120">
        <v>191600</v>
      </c>
      <c r="G11" s="28"/>
      <c r="H11" s="120">
        <v>191600</v>
      </c>
      <c r="I11" s="28"/>
      <c r="J11" s="28"/>
    </row>
    <row r="12" spans="1:10" ht="19.5" customHeight="1">
      <c r="A12" s="28">
        <v>852</v>
      </c>
      <c r="B12" s="28">
        <v>85214</v>
      </c>
      <c r="C12" s="28">
        <v>2010</v>
      </c>
      <c r="D12" s="120">
        <v>890689</v>
      </c>
      <c r="E12" s="120">
        <v>890689</v>
      </c>
      <c r="F12" s="120">
        <v>890689</v>
      </c>
      <c r="G12" s="28"/>
      <c r="H12" s="28"/>
      <c r="I12" s="28"/>
      <c r="J12" s="28"/>
    </row>
    <row r="13" spans="1:10" ht="19.5" customHeight="1">
      <c r="A13" s="28">
        <v>852</v>
      </c>
      <c r="B13" s="28">
        <v>85228</v>
      </c>
      <c r="C13" s="28">
        <v>2010</v>
      </c>
      <c r="D13" s="120">
        <v>264132</v>
      </c>
      <c r="E13" s="120">
        <v>264132</v>
      </c>
      <c r="F13" s="120">
        <v>264132</v>
      </c>
      <c r="G13" s="120">
        <v>232600</v>
      </c>
      <c r="H13" s="120">
        <v>31532</v>
      </c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234" t="s">
        <v>192</v>
      </c>
      <c r="B20" s="235"/>
      <c r="C20" s="235"/>
      <c r="D20" s="236"/>
      <c r="E20" s="140">
        <f>SUM(E7:E19)</f>
        <v>17881855</v>
      </c>
      <c r="F20" s="140">
        <f>SUM(F7:F19)</f>
        <v>17881855</v>
      </c>
      <c r="G20" s="95">
        <f>SUM(G7:G19)</f>
        <v>855710</v>
      </c>
      <c r="H20" s="95">
        <f>SUM(H7:H19)</f>
        <v>340692</v>
      </c>
      <c r="I20" s="24"/>
      <c r="J20" s="24"/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7">
      <selection activeCell="H21" sqref="H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33" t="s">
        <v>99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0" t="s">
        <v>48</v>
      </c>
    </row>
    <row r="4" spans="1:10" ht="20.25" customHeight="1">
      <c r="A4" s="229" t="s">
        <v>2</v>
      </c>
      <c r="B4" s="237" t="s">
        <v>3</v>
      </c>
      <c r="C4" s="237" t="s">
        <v>4</v>
      </c>
      <c r="D4" s="228" t="s">
        <v>173</v>
      </c>
      <c r="E4" s="228" t="s">
        <v>172</v>
      </c>
      <c r="F4" s="228" t="s">
        <v>116</v>
      </c>
      <c r="G4" s="228"/>
      <c r="H4" s="228"/>
      <c r="I4" s="228"/>
      <c r="J4" s="228"/>
    </row>
    <row r="5" spans="1:10" ht="18" customHeight="1">
      <c r="A5" s="229"/>
      <c r="B5" s="238"/>
      <c r="C5" s="238"/>
      <c r="D5" s="229"/>
      <c r="E5" s="228"/>
      <c r="F5" s="228" t="s">
        <v>170</v>
      </c>
      <c r="G5" s="228" t="s">
        <v>6</v>
      </c>
      <c r="H5" s="228"/>
      <c r="I5" s="228"/>
      <c r="J5" s="228" t="s">
        <v>171</v>
      </c>
    </row>
    <row r="6" spans="1:10" ht="69" customHeight="1">
      <c r="A6" s="229"/>
      <c r="B6" s="239"/>
      <c r="C6" s="239"/>
      <c r="D6" s="229"/>
      <c r="E6" s="228"/>
      <c r="F6" s="228"/>
      <c r="G6" s="21" t="s">
        <v>166</v>
      </c>
      <c r="H6" s="21" t="s">
        <v>167</v>
      </c>
      <c r="I6" s="21" t="s">
        <v>168</v>
      </c>
      <c r="J6" s="228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>
        <v>710</v>
      </c>
      <c r="B8" s="26">
        <v>71035</v>
      </c>
      <c r="C8" s="26">
        <v>2020</v>
      </c>
      <c r="D8" s="117">
        <v>8000</v>
      </c>
      <c r="E8" s="117">
        <v>8000</v>
      </c>
      <c r="F8" s="117">
        <v>8000</v>
      </c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240" t="s">
        <v>192</v>
      </c>
      <c r="B21" s="240"/>
      <c r="C21" s="240"/>
      <c r="D21" s="240"/>
      <c r="E21" s="140">
        <f>SUM(E8:E20)</f>
        <v>8000</v>
      </c>
      <c r="F21" s="140">
        <f>SUM(F8:F20)</f>
        <v>8000</v>
      </c>
      <c r="G21" s="24"/>
      <c r="H21" s="24"/>
      <c r="I21" s="24"/>
      <c r="J21" s="24"/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D2">
      <selection activeCell="L20" sqref="L20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33" t="s">
        <v>165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3" ht="12.75">
      <c r="L3" s="90" t="s">
        <v>48</v>
      </c>
    </row>
    <row r="4" spans="1:81" ht="20.25" customHeight="1">
      <c r="A4" s="229" t="s">
        <v>2</v>
      </c>
      <c r="B4" s="237" t="s">
        <v>3</v>
      </c>
      <c r="C4" s="237" t="s">
        <v>4</v>
      </c>
      <c r="D4" s="228" t="s">
        <v>173</v>
      </c>
      <c r="E4" s="228" t="s">
        <v>172</v>
      </c>
      <c r="F4" s="228" t="s">
        <v>116</v>
      </c>
      <c r="G4" s="228"/>
      <c r="H4" s="228"/>
      <c r="I4" s="228"/>
      <c r="J4" s="228"/>
      <c r="K4" s="228"/>
      <c r="L4" s="228"/>
      <c r="BZ4" s="2"/>
      <c r="CA4" s="2"/>
      <c r="CB4" s="2"/>
      <c r="CC4" s="2"/>
    </row>
    <row r="5" spans="1:81" ht="18" customHeight="1">
      <c r="A5" s="229"/>
      <c r="B5" s="238"/>
      <c r="C5" s="238"/>
      <c r="D5" s="229"/>
      <c r="E5" s="228"/>
      <c r="F5" s="228" t="s">
        <v>170</v>
      </c>
      <c r="G5" s="228" t="s">
        <v>6</v>
      </c>
      <c r="H5" s="228"/>
      <c r="I5" s="228"/>
      <c r="J5" s="228"/>
      <c r="K5" s="228"/>
      <c r="L5" s="228" t="s">
        <v>171</v>
      </c>
      <c r="BZ5" s="2"/>
      <c r="CA5" s="2"/>
      <c r="CB5" s="2"/>
      <c r="CC5" s="2"/>
    </row>
    <row r="6" spans="1:81" ht="69" customHeight="1">
      <c r="A6" s="229"/>
      <c r="B6" s="239"/>
      <c r="C6" s="239"/>
      <c r="D6" s="229"/>
      <c r="E6" s="228"/>
      <c r="F6" s="228"/>
      <c r="G6" s="21" t="s">
        <v>166</v>
      </c>
      <c r="H6" s="21" t="s">
        <v>167</v>
      </c>
      <c r="I6" s="21" t="s">
        <v>168</v>
      </c>
      <c r="J6" s="21" t="s">
        <v>169</v>
      </c>
      <c r="K6" s="21" t="s">
        <v>189</v>
      </c>
      <c r="L6" s="228"/>
      <c r="BZ6" s="2"/>
      <c r="CA6" s="2"/>
      <c r="CB6" s="2"/>
      <c r="CC6" s="2"/>
    </row>
    <row r="7" spans="1:8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BZ7" s="2"/>
      <c r="CA7" s="2"/>
      <c r="CB7" s="2"/>
      <c r="CC7" s="2"/>
    </row>
    <row r="8" spans="1:81" ht="19.5" customHeight="1">
      <c r="A8" s="26">
        <v>801</v>
      </c>
      <c r="B8" s="26">
        <v>80105</v>
      </c>
      <c r="C8" s="26"/>
      <c r="D8" s="26"/>
      <c r="E8" s="117">
        <v>48900</v>
      </c>
      <c r="F8" s="117">
        <v>48900</v>
      </c>
      <c r="G8" s="26"/>
      <c r="H8" s="26"/>
      <c r="I8" s="117">
        <v>48900</v>
      </c>
      <c r="J8" s="26"/>
      <c r="K8" s="26"/>
      <c r="L8" s="26"/>
      <c r="BZ8" s="2"/>
      <c r="CA8" s="2"/>
      <c r="CB8" s="2"/>
      <c r="CC8" s="2"/>
    </row>
    <row r="9" spans="1:81" ht="19.5" customHeight="1">
      <c r="A9" s="28">
        <v>851</v>
      </c>
      <c r="B9" s="28">
        <v>85158</v>
      </c>
      <c r="C9" s="28"/>
      <c r="D9" s="120"/>
      <c r="E9" s="120">
        <v>18840</v>
      </c>
      <c r="F9" s="120">
        <v>18840</v>
      </c>
      <c r="G9" s="28"/>
      <c r="H9" s="28"/>
      <c r="I9" s="120">
        <v>18840</v>
      </c>
      <c r="J9" s="28"/>
      <c r="K9" s="28"/>
      <c r="L9" s="120"/>
      <c r="BZ9" s="2"/>
      <c r="CA9" s="2"/>
      <c r="CB9" s="2"/>
      <c r="CC9" s="2"/>
    </row>
    <row r="10" spans="1:81" ht="19.5" customHeight="1">
      <c r="A10" s="28">
        <v>900</v>
      </c>
      <c r="B10" s="28">
        <v>90095</v>
      </c>
      <c r="C10" s="28">
        <v>6610</v>
      </c>
      <c r="D10" s="120">
        <v>100000</v>
      </c>
      <c r="E10" s="120">
        <v>100000</v>
      </c>
      <c r="F10" s="28"/>
      <c r="G10" s="28"/>
      <c r="H10" s="28"/>
      <c r="I10" s="28"/>
      <c r="J10" s="28"/>
      <c r="K10" s="28"/>
      <c r="L10" s="120">
        <v>100000</v>
      </c>
      <c r="BZ10" s="2"/>
      <c r="CA10" s="2"/>
      <c r="CB10" s="2"/>
      <c r="CC10" s="2"/>
    </row>
    <row r="11" spans="1:81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BZ11" s="2"/>
      <c r="CA11" s="2"/>
      <c r="CB11" s="2"/>
      <c r="CC11" s="2"/>
    </row>
    <row r="12" spans="1:81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BZ12" s="2"/>
      <c r="CA12" s="2"/>
      <c r="CB12" s="2"/>
      <c r="CC12" s="2"/>
    </row>
    <row r="13" spans="1:81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BZ13" s="2"/>
      <c r="CA13" s="2"/>
      <c r="CB13" s="2"/>
      <c r="CC13" s="2"/>
    </row>
    <row r="14" spans="1:81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BZ14" s="2"/>
      <c r="CA14" s="2"/>
      <c r="CB14" s="2"/>
      <c r="CC14" s="2"/>
    </row>
    <row r="15" spans="1:81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BZ15" s="2"/>
      <c r="CA15" s="2"/>
      <c r="CB15" s="2"/>
      <c r="CC15" s="2"/>
    </row>
    <row r="16" spans="1:81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BZ16" s="2"/>
      <c r="CA16" s="2"/>
      <c r="CB16" s="2"/>
      <c r="CC16" s="2"/>
    </row>
    <row r="17" spans="1:81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BZ17" s="2"/>
      <c r="CA17" s="2"/>
      <c r="CB17" s="2"/>
      <c r="CC17" s="2"/>
    </row>
    <row r="18" spans="1:81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BZ18" s="2"/>
      <c r="CA18" s="2"/>
      <c r="CB18" s="2"/>
      <c r="CC18" s="2"/>
    </row>
    <row r="19" spans="1:81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BZ19" s="2"/>
      <c r="CA19" s="2"/>
      <c r="CB19" s="2"/>
      <c r="CC19" s="2"/>
    </row>
    <row r="20" spans="1:81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BZ20" s="2"/>
      <c r="CA20" s="2"/>
      <c r="CB20" s="2"/>
      <c r="CC20" s="2"/>
    </row>
    <row r="21" spans="1:81" ht="24.75" customHeight="1">
      <c r="A21" s="240" t="s">
        <v>192</v>
      </c>
      <c r="B21" s="240"/>
      <c r="C21" s="240"/>
      <c r="D21" s="240"/>
      <c r="E21" s="140">
        <v>167740</v>
      </c>
      <c r="F21" s="140">
        <v>67740</v>
      </c>
      <c r="G21" s="24"/>
      <c r="H21" s="24"/>
      <c r="I21" s="140">
        <v>67740</v>
      </c>
      <c r="J21" s="24"/>
      <c r="K21" s="24"/>
      <c r="L21" s="140">
        <v>100000</v>
      </c>
      <c r="BZ21" s="2"/>
      <c r="CA21" s="2"/>
      <c r="CB21" s="2"/>
      <c r="CC21" s="2"/>
    </row>
  </sheetData>
  <mergeCells count="11">
    <mergeCell ref="F5:F6"/>
    <mergeCell ref="G5:K5"/>
    <mergeCell ref="L5:L6"/>
    <mergeCell ref="A21:D21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2006-11-15T09:51:12Z</cp:lastPrinted>
  <dcterms:created xsi:type="dcterms:W3CDTF">1998-12-09T13:02:10Z</dcterms:created>
  <dcterms:modified xsi:type="dcterms:W3CDTF">2006-11-15T10:49:10Z</dcterms:modified>
  <cp:category/>
  <cp:version/>
  <cp:contentType/>
  <cp:contentStatus/>
</cp:coreProperties>
</file>