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Titles" localSheetId="0">'1'!$6:$6</definedName>
    <definedName name="_xlnm.Print_Titles" localSheetId="1">'2'!$7:$7</definedName>
    <definedName name="_xlnm.Print_Titles" localSheetId="2">'3'!$8:$8</definedName>
    <definedName name="_xlnm.Print_Titles" localSheetId="4">'4'!$9:$9</definedName>
  </definedNames>
  <calcPr fullCalcOnLoad="1"/>
</workbook>
</file>

<file path=xl/sharedStrings.xml><?xml version="1.0" encoding="utf-8"?>
<sst xmlns="http://schemas.openxmlformats.org/spreadsheetml/2006/main" count="1072" uniqueCount="627">
  <si>
    <t>Dochody budżetu gminy na 2007 r.</t>
  </si>
  <si>
    <t>w  złotych</t>
  </si>
  <si>
    <t>Dział</t>
  </si>
  <si>
    <t>Rozdział</t>
  </si>
  <si>
    <t>§</t>
  </si>
  <si>
    <t>Treść</t>
  </si>
  <si>
    <t>Plan
2007 r.</t>
  </si>
  <si>
    <t>0750</t>
  </si>
  <si>
    <t>Dochody z najmu i dzierżawy skład. mająt. Skarbu Państwa j.s.t lub innych jedn. zalicz. do sektora finansów publicznych</t>
  </si>
  <si>
    <t>0470</t>
  </si>
  <si>
    <t>Wpływy z opłat za zarząd, użytkowan. i użytk.wiecz.nieruchomości</t>
  </si>
  <si>
    <t>0490</t>
  </si>
  <si>
    <t>Wpływy z innych lokaln. opłat pobier.przez j.s.t na pod.odr.ustaw</t>
  </si>
  <si>
    <t>0690</t>
  </si>
  <si>
    <t>Wpływy z różnych opłat</t>
  </si>
  <si>
    <t>0870</t>
  </si>
  <si>
    <t>Wpływy ze sprzedaży składników majątkowych</t>
  </si>
  <si>
    <t>0970</t>
  </si>
  <si>
    <t>Wpływy z różnych dochodów</t>
  </si>
  <si>
    <t>2020</t>
  </si>
  <si>
    <t>Dotacje celowe otrzym.z budż.państwa na zadania bieżące realizowane przez gminę na podstawie porozumień z organ.administracji rządowej</t>
  </si>
  <si>
    <t>2010</t>
  </si>
  <si>
    <t>Dotacje celowe otrzym.z budż.państwa na realizację zadań bieżących z zakresu admin.rząd.oraz innych zadań zleconych gminie ustawami</t>
  </si>
  <si>
    <t>0830</t>
  </si>
  <si>
    <t>Wpływy z usług</t>
  </si>
  <si>
    <t>0920</t>
  </si>
  <si>
    <t>Pozostałe odsetki</t>
  </si>
  <si>
    <t>0570</t>
  </si>
  <si>
    <t>Grzywny, mandaty i inne kary pieniężne od osób fizycznych</t>
  </si>
  <si>
    <t>0350</t>
  </si>
  <si>
    <t>Podatek od działalności gospod.osób fizyczn.opłacany w formie kart podatkowej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</si>
  <si>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</si>
  <si>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</si>
  <si>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</si>
  <si>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</si>
  <si>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</si>
  <si>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</si>
  <si>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</si>
  <si>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</si>
  <si>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</si>
  <si>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</si>
  <si>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</si>
  <si>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</si>
  <si>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</si>
  <si>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</si>
  <si>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</si>
  <si>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</si>
  <si>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</si>
  <si>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</si>
  <si>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</si>
  <si>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</si>
  <si>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0410</t>
  </si>
  <si>
    <t>Wpływy z opłaty skarbowej</t>
  </si>
  <si>
    <t>0480</t>
  </si>
  <si>
    <t>Wpływy z opłat za wydawanie zezwoleń na sprzedaż alkoholu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</si>
  <si>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</si>
  <si>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</si>
  <si>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</si>
  <si>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</si>
  <si>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</si>
  <si>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</si>
  <si>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2030</t>
  </si>
  <si>
    <t>Dotacje celowe otrzymane z budżetu państwa na realizację własnych zadań bieżących gmin</t>
  </si>
  <si>
    <t>6290</t>
  </si>
  <si>
    <t>Środki na dofinansowanie własnych inwestycji gmin,powiatów, samorządów województw, pozyskiwane z innych źródeł</t>
  </si>
  <si>
    <t>6610</t>
  </si>
  <si>
    <t>Dotacje celowe otrzymane z gminy na inwestycje i zakupy inwestycyjne realizowane na podstawie porozumień między j.s.t</t>
  </si>
  <si>
    <t>Dochody ogółem</t>
  </si>
  <si>
    <t>Wydatki budżetu gminy na  2007 r.</t>
  </si>
  <si>
    <t>Nazwa</t>
  </si>
  <si>
    <t>Plan
na 2007 r.</t>
  </si>
  <si>
    <t>w tym:</t>
  </si>
  <si>
    <t>Wydatki bieżące</t>
  </si>
  <si>
    <t>z tego:</t>
  </si>
  <si>
    <t>Wydatki majątkowe</t>
  </si>
  <si>
    <t>Wynagro-
dzenia</t>
  </si>
  <si>
    <t>Pochodne od wynagro-
dzeń</t>
  </si>
  <si>
    <t>Dotacje</t>
  </si>
  <si>
    <t>Wydatki na na obsługę długu (odsetki)</t>
  </si>
  <si>
    <t>Wydatki
z tytułu poręczeń
i gwarancji</t>
  </si>
  <si>
    <t>010</t>
  </si>
  <si>
    <t>Rolnictwo i łowiectwo</t>
  </si>
  <si>
    <t>01030</t>
  </si>
  <si>
    <t>Izby rolnicze</t>
  </si>
  <si>
    <t>Transport i łączność</t>
  </si>
  <si>
    <t>Lokalny transport zbiorowy</t>
  </si>
  <si>
    <t>Drogi publiczne gminne</t>
  </si>
  <si>
    <t>Gospodarka mieszkaniowa</t>
  </si>
  <si>
    <t>Gospodarka gruntami i nieruchom.</t>
  </si>
  <si>
    <t>Pozostała działalność</t>
  </si>
  <si>
    <t>w tym : gospodarka mieszkaniowa</t>
  </si>
  <si>
    <t>Działalność usługowa</t>
  </si>
  <si>
    <t>Plany zagospodarowania przestrzen.</t>
  </si>
  <si>
    <t>Cmentarze</t>
  </si>
  <si>
    <t>Administracja publiczna</t>
  </si>
  <si>
    <t>Urzędy wojewódzkie</t>
  </si>
  <si>
    <t>Rady gmin</t>
  </si>
  <si>
    <t>Urzędy gmin</t>
  </si>
  <si>
    <t>w tym : rezerwa</t>
  </si>
  <si>
    <t>Promocja jednostek samorz.terytor.</t>
  </si>
  <si>
    <t>Urzędy nacz.org.władz pań.kontr. i ochr. praw. oraz sądownictwa</t>
  </si>
  <si>
    <t>Urzędy naczelnych organów władzy państwowej,kontroli i ochrony prawa</t>
  </si>
  <si>
    <t>Bezpieczeństwo publiczne i ochrona przeciwpożarowa</t>
  </si>
  <si>
    <t>Komendy powiat.Państw.Str.Pożar.</t>
  </si>
  <si>
    <t>Ochotnicze straże pożarne</t>
  </si>
  <si>
    <t>Straż Miejska</t>
  </si>
  <si>
    <t>Doch.od osób praw. od osób fizycz i od innych jedn.niepo.os.praw. oraz wydatki związ. z ich poborem</t>
  </si>
  <si>
    <t>Pobór podatków, opłat i niepodatk. należności budżetowych</t>
  </si>
  <si>
    <t>Obsługa długu publicznego</t>
  </si>
  <si>
    <t>Obsługa papier.warto.kred i poży.j.s.t</t>
  </si>
  <si>
    <t>Rozlicz.z tyt. poręcz.i gwarancji</t>
  </si>
  <si>
    <t>Różne rozliczenia</t>
  </si>
  <si>
    <t>Rezerwy ogólne i celowe</t>
  </si>
  <si>
    <t>Oświata i wychowanie</t>
  </si>
  <si>
    <t>Szkoły podstawowe</t>
  </si>
  <si>
    <t>Oddziały przedsz.w szkoł. podstaw.</t>
  </si>
  <si>
    <t>Przedszkola</t>
  </si>
  <si>
    <t>Przedszkola specjalne</t>
  </si>
  <si>
    <t>Gimnazja</t>
  </si>
  <si>
    <t>Dowożenie uczniów do szkół</t>
  </si>
  <si>
    <t>Zespół obsługi ekon.admin. szkół</t>
  </si>
  <si>
    <t>Dokształcanie i doskon. nauczycieli</t>
  </si>
  <si>
    <t>Ochrona zdrowia</t>
  </si>
  <si>
    <t>Lecznictwo ambulatoryjne</t>
  </si>
  <si>
    <t>Zwalczanie narkomanii</t>
  </si>
  <si>
    <t>Przeciwdziałanie alkoholizmowi</t>
  </si>
  <si>
    <t>Izby wytrzeźwień</t>
  </si>
  <si>
    <t>Pomoc społeczna</t>
  </si>
  <si>
    <t>Domy pomocy społecznej</t>
  </si>
  <si>
    <t>Ośrodki wsparcia</t>
  </si>
  <si>
    <t>Świadcz.rodzin,zalicz.alim.oraz skł.na ubezp.emer i rent z ubez.społecznego</t>
  </si>
  <si>
    <t>Zasiłki i pomoc w naturze oraz składki na ubezpieczenia emer. i rentowe</t>
  </si>
  <si>
    <t>Dodatki mieszkaniowe</t>
  </si>
  <si>
    <t>Ośrodki pomocy społecznej</t>
  </si>
  <si>
    <t>Jedn.specj.porad.mieszk.chronione i ośrodki interwencji kryzysowej</t>
  </si>
  <si>
    <t>Usług.opiek.i specjal.usług.opiekuń.</t>
  </si>
  <si>
    <t>Edukacyjna opieka wychowaw.</t>
  </si>
  <si>
    <t>Świetlice szkolne</t>
  </si>
  <si>
    <t>Pomoc materialna dla uczniów</t>
  </si>
  <si>
    <t>Gospodarka komunalna i ochrona środowiska</t>
  </si>
  <si>
    <t>Gospod. ściekowa i  ochrona wód</t>
  </si>
  <si>
    <t>Gospodarka odpadami</t>
  </si>
  <si>
    <t>Oczyszczanie miast i wsi</t>
  </si>
  <si>
    <t>Utrzym.zieleni w miastach i gminach</t>
  </si>
  <si>
    <t>Oświetlenie ulic, placów i dróg</t>
  </si>
  <si>
    <t>Kultura i ochrona dziedzictwa narodowego</t>
  </si>
  <si>
    <t>Domy i ośrod.kultury,świetlice i kluby</t>
  </si>
  <si>
    <t>Biblioteki</t>
  </si>
  <si>
    <t>527.000</t>
  </si>
  <si>
    <t>Muzea</t>
  </si>
  <si>
    <t>345.000</t>
  </si>
  <si>
    <t>Kultura fizyczna i sport</t>
  </si>
  <si>
    <t>Instytucje kultury fizycznej</t>
  </si>
  <si>
    <t>610.000</t>
  </si>
  <si>
    <t>Zadania w zakr.kultury fizycz.i sportu</t>
  </si>
  <si>
    <t>Ogółem wydatki</t>
  </si>
  <si>
    <t>Limity wydatków na wieloletnie programy inwestycyjne w latach 2007 - 2009</t>
  </si>
  <si>
    <t>w złotych</t>
  </si>
  <si>
    <t>Lp.</t>
  </si>
  <si>
    <t>Rozdz.</t>
  </si>
  <si>
    <t>Nazwa zadania inwestycyjnego
i okres realizacji
(w latach)</t>
  </si>
  <si>
    <t>Łączne nakłady finansowe</t>
  </si>
  <si>
    <t>wydatki poniesione do 31.12.2006 r.</t>
  </si>
  <si>
    <t>Planowane wydatki</t>
  </si>
  <si>
    <t>Jednostka org. realizująca zadanie lub koordynująca program</t>
  </si>
  <si>
    <t>rok budżetowy 2007 (8+9+10+11)</t>
  </si>
  <si>
    <t>w tym źródła finansowania</t>
  </si>
  <si>
    <t>2008 r.</t>
  </si>
  <si>
    <t>2009 r.</t>
  </si>
  <si>
    <t>wydatki do poniesienia po 2009 roku</t>
  </si>
  <si>
    <t>dochody własne jst</t>
  </si>
  <si>
    <t>kredyty
i pożyczki</t>
  </si>
  <si>
    <t>dotacje i środki pochodzące z innych  źr.*</t>
  </si>
  <si>
    <t>środki wymienione
w art. 5 ust. 1 pkt 2 i 3 u.f.p.</t>
  </si>
  <si>
    <t>1.</t>
  </si>
  <si>
    <t>VI etap przebudowy układu komunikacyjn. przed UM w Skarżysku-Kamiennej 2000-2007</t>
  </si>
  <si>
    <t xml:space="preserve">A.      
B.
C.
D. </t>
  </si>
  <si>
    <t>2.</t>
  </si>
  <si>
    <t>Budowa chodnika w ul. Grottgera w Skarżysku-Kamiennej 2001-2008</t>
  </si>
  <si>
    <t>3.</t>
  </si>
  <si>
    <t>Budowa ciągów pieszych oraz oświetlenia tern. na skwerze przy skrzyżow. ul. Sokolej z ul. Niepodległości w   Skarżysku-Kam.2006-2007</t>
  </si>
  <si>
    <t>4.</t>
  </si>
  <si>
    <t>Budowa nowego odc.ul.Kossaka w Skarżysku-Kamiennej 2006-2007</t>
  </si>
  <si>
    <r>
      <t xml:space="preserve">           </t>
    </r>
    <r>
      <rPr>
        <sz val="8"/>
        <rFont val="Tahoma"/>
        <family val="2"/>
      </rPr>
      <t>15.860</t>
    </r>
  </si>
  <si>
    <t>5.</t>
  </si>
  <si>
    <t>Budowa kładki w ciągu ul. Multanka w Skarżysku-Kamiennej 2006-2007</t>
  </si>
  <si>
    <t>6.</t>
  </si>
  <si>
    <t>Budowa dróg wraz z infrastr. towarzysz.w Osiedlu Dolna Kamienna w Skarżysku-Kamiennej – Etap I  ulice: .Wschodnia i Bobowskich 2007-2009</t>
  </si>
  <si>
    <t xml:space="preserve">       6.645.513</t>
  </si>
  <si>
    <t xml:space="preserve">           145.790</t>
  </si>
  <si>
    <t xml:space="preserve">      145.790</t>
  </si>
  <si>
    <t>2 000.000 *</t>
  </si>
  <si>
    <t>4.499.723 *</t>
  </si>
  <si>
    <t>Budowa dróg wraz z infrastr. Towarzysz .w Osiedlu Dolna Kamienna w Skarżysku-Kamiennej – Etap II ulice: Ptasia, Gołębia, Jaskółcza, Krucza, Jastrzębia, Skowronkowa 2007-2009</t>
  </si>
  <si>
    <t xml:space="preserve">      4.848.000</t>
  </si>
  <si>
    <t xml:space="preserve">            79.300</t>
  </si>
  <si>
    <t xml:space="preserve">        79.300</t>
  </si>
  <si>
    <t>2.000.000 *</t>
  </si>
  <si>
    <t>8</t>
  </si>
  <si>
    <t xml:space="preserve">       6.451.776</t>
  </si>
  <si>
    <t xml:space="preserve">           274.910</t>
  </si>
  <si>
    <t xml:space="preserve">      274.910</t>
  </si>
  <si>
    <t>2600000 *</t>
  </si>
  <si>
    <t xml:space="preserve">   1.576.866 *</t>
  </si>
  <si>
    <t>Rewitalizacja Osiedli :Rejów i Zachodnie w Skarżysku-Kamiennej 2006-2010</t>
  </si>
  <si>
    <t xml:space="preserve">    60.662.249</t>
  </si>
  <si>
    <t xml:space="preserve">             30.000</t>
  </si>
  <si>
    <t xml:space="preserve">       30.000</t>
  </si>
  <si>
    <t>2732259 *</t>
  </si>
  <si>
    <t>30335342 *</t>
  </si>
  <si>
    <t xml:space="preserve">   27.511.373 *</t>
  </si>
  <si>
    <t>Przebudowa ulicy Kossaka w Skarżysku-Kamiennej na odc. od ul.Szdł.w kier. Wschodnim  2006-2007</t>
  </si>
  <si>
    <r>
      <t xml:space="preserve">    </t>
    </r>
    <r>
      <rPr>
        <sz val="8"/>
        <rFont val="Arial CE"/>
        <family val="2"/>
      </rPr>
      <t>16.055.000</t>
    </r>
  </si>
  <si>
    <t xml:space="preserve">        </t>
  </si>
  <si>
    <r>
      <t>5.000.000</t>
    </r>
    <r>
      <rPr>
        <sz val="8"/>
        <rFont val="Fixedsys"/>
        <family val="2"/>
      </rPr>
      <t>*</t>
    </r>
  </si>
  <si>
    <r>
      <t>5.030.000</t>
    </r>
    <r>
      <rPr>
        <sz val="8"/>
        <rFont val="Fixedsys"/>
        <family val="2"/>
      </rPr>
      <t>*</t>
    </r>
  </si>
  <si>
    <t>5.995.000*</t>
  </si>
  <si>
    <r>
      <t xml:space="preserve">    </t>
    </r>
    <r>
      <rPr>
        <sz val="8"/>
        <rFont val="Arial CE"/>
        <family val="2"/>
      </rPr>
      <t>15.348.525</t>
    </r>
  </si>
  <si>
    <r>
      <t>5.288.525</t>
    </r>
    <r>
      <rPr>
        <sz val="8"/>
        <rFont val="Fixedsys"/>
        <family val="2"/>
      </rPr>
      <t>*</t>
    </r>
  </si>
  <si>
    <t>Przebudowa ulicy.osiedlowej od ul.Norwida do ul.Południowej wzdł.bud.Nr 2,4,8,18 w  Skarżysku-Kamiennej 2006-2007</t>
  </si>
  <si>
    <r>
      <t xml:space="preserve">         </t>
    </r>
    <r>
      <rPr>
        <sz val="8"/>
        <rFont val="Arial CE"/>
        <family val="2"/>
      </rPr>
      <t>334.036</t>
    </r>
  </si>
  <si>
    <t>Budowa zatok postojowycj w ul. Sikorskiego w Skarżysku-Kamiennej 2006-2207</t>
  </si>
  <si>
    <t>Budowa kan. deszczowego w rej. skrzyżow. ulic:  Niepodległości i Słowackiego w Skarżysku-Kamiennej 2006-2007</t>
  </si>
  <si>
    <t>Budowa przelewu wieżowego zbiornika  Bernatka w Skarżysku-Kamiennej oraz roboty zabezpieczające ten zbiornik 2006-2009</t>
  </si>
  <si>
    <t xml:space="preserve">      2.045.188</t>
  </si>
  <si>
    <t>500.000</t>
  </si>
  <si>
    <t>1.455.699</t>
  </si>
  <si>
    <t>Budowa hali sportowej  w Skarżysku-Kamiennej 2006-2008</t>
  </si>
  <si>
    <r>
      <t>A. 1 000 000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 xml:space="preserve">    
B.
C.
D. </t>
    </r>
  </si>
  <si>
    <t>Rekultywacja składowiska odpadów przy ul. Łyżwy w Skarżysku-Kamiennej 2006-2008</t>
  </si>
  <si>
    <t>Projekty techn. I niezbędne opracow. związ. z budową kan. sanit. Skarżysku Kamiennej  i Skarżysku Kościelnym 2006-2007</t>
  </si>
  <si>
    <t xml:space="preserve">B.       25.000   </t>
  </si>
  <si>
    <t>Rozbudowa  i przebudowa Miejskiego Centrum Kultury w Skarżysku-Kamiennej  2006-2009</t>
  </si>
  <si>
    <t xml:space="preserve">     18.020.781</t>
  </si>
  <si>
    <t>790.000</t>
  </si>
  <si>
    <t xml:space="preserve">      790.000</t>
  </si>
  <si>
    <t>8.792.278 *</t>
  </si>
  <si>
    <r>
      <t xml:space="preserve">     </t>
    </r>
    <r>
      <rPr>
        <sz val="8"/>
        <rFont val="Arial CE"/>
        <family val="2"/>
      </rPr>
      <t>8.409.223</t>
    </r>
    <r>
      <rPr>
        <sz val="8"/>
        <rFont val="Fixedsys"/>
        <family val="2"/>
      </rPr>
      <t>*</t>
    </r>
  </si>
  <si>
    <r>
      <t>T</t>
    </r>
    <r>
      <rPr>
        <sz val="7"/>
        <rFont val="Arial CE"/>
        <family val="2"/>
      </rPr>
      <t>ermomodernizacja budynków użyteczności publicznej w Skarzysku-Kamiennej 2007-2009</t>
    </r>
  </si>
  <si>
    <t xml:space="preserve">       3.453.562</t>
  </si>
  <si>
    <t>2.336.800 *</t>
  </si>
  <si>
    <r>
      <t xml:space="preserve">    </t>
    </r>
    <r>
      <rPr>
        <sz val="8"/>
        <rFont val="Tahoma"/>
        <family val="2"/>
      </rPr>
      <t>1.086.762</t>
    </r>
    <r>
      <rPr>
        <sz val="8"/>
        <rFont val="Arial CE"/>
        <family val="2"/>
      </rPr>
      <t xml:space="preserve"> *</t>
    </r>
  </si>
  <si>
    <t>Budowa oświetlenia  w ul. Bopbowskich Skarżysku-Kamiennej 2006-2007</t>
  </si>
  <si>
    <t xml:space="preserve">           21.790</t>
  </si>
  <si>
    <t xml:space="preserve">             21.340</t>
  </si>
  <si>
    <t>Budowa sezonowego lodowiska i kortów tenisowych przy hali sportowej w Skarżysku-Kamiennej 2007-2009</t>
  </si>
  <si>
    <t xml:space="preserve">      3.660.000</t>
  </si>
  <si>
    <t xml:space="preserve">             </t>
  </si>
  <si>
    <t>2.930.000 *</t>
  </si>
  <si>
    <r>
      <t xml:space="preserve">    </t>
    </r>
    <r>
      <rPr>
        <sz val="8"/>
        <rFont val="Arial CE"/>
        <family val="2"/>
      </rPr>
      <t>720000 *</t>
    </r>
  </si>
  <si>
    <t>Budowa wodociągu w ul. Piękna - Bobowskich w Skarżysku-Kamiennej</t>
  </si>
  <si>
    <t>Ogółem</t>
  </si>
  <si>
    <t xml:space="preserve">   154.727.844</t>
  </si>
  <si>
    <t xml:space="preserve">         2.815.207</t>
  </si>
  <si>
    <t xml:space="preserve">       10.282.600</t>
  </si>
  <si>
    <t>170.600</t>
  </si>
  <si>
    <t xml:space="preserve">   9.087.000</t>
  </si>
  <si>
    <t xml:space="preserve">        1.025.000</t>
  </si>
  <si>
    <t xml:space="preserve">   39.322.824</t>
  </si>
  <si>
    <t xml:space="preserve">   61.935.449</t>
  </si>
  <si>
    <t xml:space="preserve">    40.371.764</t>
  </si>
  <si>
    <t>x</t>
  </si>
  <si>
    <t>* Wybrać odpowiednie oznaczenie źródła finansowania:</t>
  </si>
  <si>
    <r>
      <t>A. Dotacje i środki z budżetu państwa (</t>
    </r>
    <r>
      <rPr>
        <b/>
        <sz val="10"/>
        <rFont val="Arial CE"/>
        <family val="2"/>
      </rPr>
      <t xml:space="preserve"> dot. Z Ministerstwa Sportu </t>
    </r>
    <r>
      <rPr>
        <sz val="10"/>
        <rFont val="Arial CE"/>
        <family val="2"/>
      </rPr>
      <t>)</t>
    </r>
  </si>
  <si>
    <r>
      <t xml:space="preserve">B. Środki i dotacje otrzymane od innych jst oraz innych jednostek zaliczanych do sektora finansów publicznych - </t>
    </r>
    <r>
      <rPr>
        <b/>
        <sz val="10"/>
        <rFont val="Arial CE"/>
        <family val="2"/>
      </rPr>
      <t>gmina Skarżysko-Kościelne</t>
    </r>
  </si>
  <si>
    <r>
      <t xml:space="preserve">C. Inne źródła -  </t>
    </r>
    <r>
      <rPr>
        <b/>
        <sz val="10"/>
        <rFont val="Arial CE"/>
        <family val="2"/>
      </rPr>
      <t>WFOŚi GW</t>
    </r>
  </si>
  <si>
    <t>* - finansowanie 65% to RPOWŚ</t>
  </si>
  <si>
    <t>Anie 65%</t>
  </si>
  <si>
    <t xml:space="preserve">D. Inne źródła </t>
  </si>
  <si>
    <t>Zadania inwestycyjne roczne w 2007 r.</t>
  </si>
  <si>
    <t>Nazwa zadania inwestycyjnego</t>
  </si>
  <si>
    <t>rok budżetowy 2007 (7+8+9+10)</t>
  </si>
  <si>
    <t>dotacje i środki pochodzące
z innych  źr.*</t>
  </si>
  <si>
    <t>Wykup gruntów i terenów</t>
  </si>
  <si>
    <t>Inwestycje w budynkach komunalnych</t>
  </si>
  <si>
    <t>Monitoring wizyjny miasta</t>
  </si>
  <si>
    <t xml:space="preserve">Zakupy inwestycyjne </t>
  </si>
  <si>
    <t xml:space="preserve">Budowa ul.17-go Stycznia od ul. Wrzos.do Orzesz </t>
  </si>
  <si>
    <t>Budowa ulicy Sienkiewicza</t>
  </si>
  <si>
    <t>Przebud.układku komun.przed dworc. PKP-doku</t>
  </si>
  <si>
    <t>Budowa oświetlenia w ul. Jodłowej</t>
  </si>
  <si>
    <t>Budowa oświetlenia w ul.Krasińskiego</t>
  </si>
  <si>
    <t xml:space="preserve">          49.550</t>
  </si>
  <si>
    <t xml:space="preserve">           49.550</t>
  </si>
  <si>
    <t xml:space="preserve">      49.550</t>
  </si>
  <si>
    <t>Budowa linii oświetlenia ciągu pieszego w ul. Sikorskiego w Skarżysku-Kamiennej</t>
  </si>
  <si>
    <t xml:space="preserve">            5.000</t>
  </si>
  <si>
    <t xml:space="preserve">             5.000</t>
  </si>
  <si>
    <t xml:space="preserve">        5.000</t>
  </si>
  <si>
    <t>Budowa brakującego odcinka linii oświetlenia ulicznego w ul. Asfaltowej w Skarżysku-Kamiennej</t>
  </si>
  <si>
    <t>Dokumentacja techniczna podczyszczaczy kanalizacji deszczowej</t>
  </si>
  <si>
    <t>Przebudowa fontanny wraz z infrastrukturą towarz. w rejonie ul. Norwida i ul. Sikorskiego</t>
  </si>
  <si>
    <t>Zakup wiat przystankowych</t>
  </si>
  <si>
    <t>Zakup kabin wolnostojących</t>
  </si>
  <si>
    <t xml:space="preserve">Budowa boiska z trawy syntetycznej przy Zespole Szkół Publicznych Nr 1 w Skarżysku-Kamiennej </t>
  </si>
  <si>
    <t>Dot.inw.dla Kom.Po.Pań.Str.Poż.</t>
  </si>
  <si>
    <t>Dotacja inw.dla zakł. budż.</t>
  </si>
  <si>
    <t>Dotacja dla zakł.budż.</t>
  </si>
  <si>
    <t xml:space="preserve">      2.603.860</t>
  </si>
  <si>
    <t xml:space="preserve">       2.603.860</t>
  </si>
  <si>
    <t xml:space="preserve">     755.442</t>
  </si>
  <si>
    <t xml:space="preserve">  1.848.418</t>
  </si>
  <si>
    <t>A. Dotacje i środki z budżetu państwa (np. od wojewody, MEN, UKFiS, …)</t>
  </si>
  <si>
    <t xml:space="preserve">C. Inne źródła </t>
  </si>
  <si>
    <t>B. Środki i dotacje otrzymane od innych jst oraz innych jednostek zaliczanych do sektora finansów publicznych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</si>
  <si>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</si>
  <si>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</si>
  <si>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</si>
  <si>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par)</t>
  </si>
  <si>
    <t>Wydatki
w okresie realizacji Projektu (całkowita wartość Projektu)
(6+7)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</si>
  <si>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</si>
  <si>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</si>
  <si>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</si>
  <si>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</si>
  <si>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</si>
  <si>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</si>
  <si>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</si>
  <si>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</si>
  <si>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</si>
  <si>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</si>
  <si>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</si>
  <si>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</si>
  <si>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</si>
  <si>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</si>
  <si>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</si>
  <si>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Program:</t>
  </si>
  <si>
    <t>Regionalny Program Operacyjny Województwa Świętokrzyskiego</t>
  </si>
  <si>
    <t>Priorytet:</t>
  </si>
  <si>
    <t>Wzrost jakości infrastruktury społecznej, oraz inwestycje w dziedzictwo kulturowe,turystykę i sport.</t>
  </si>
  <si>
    <t>Działanie:</t>
  </si>
  <si>
    <t>Podniesienie jakości usług publ.poprzez wspieranie placówek edukacyjnych i kulturalnych</t>
  </si>
  <si>
    <t>Nazwa projektu:</t>
  </si>
  <si>
    <t>Termomodernizacja budynków użyteczności publicznej w Skarżysku-Kamiennej</t>
  </si>
  <si>
    <t>Razem wydatki:</t>
  </si>
  <si>
    <t>3.423.562</t>
  </si>
  <si>
    <t>2.886.695</t>
  </si>
  <si>
    <t>z tego: 2006 r.</t>
  </si>
  <si>
    <t>dz.900 rozdz.90095 par.6050</t>
  </si>
  <si>
    <t xml:space="preserve">            -</t>
  </si>
  <si>
    <t>-</t>
  </si>
  <si>
    <r>
      <t xml:space="preserve">        </t>
    </r>
    <r>
      <rPr>
        <sz val="7"/>
        <rFont val="Arial"/>
        <family val="2"/>
      </rPr>
      <t>-</t>
    </r>
  </si>
  <si>
    <r>
      <t xml:space="preserve">      30</t>
    </r>
    <r>
      <rPr>
        <sz val="7"/>
        <rFont val="Arial"/>
        <family val="2"/>
      </rPr>
      <t>.000</t>
    </r>
  </si>
  <si>
    <r>
      <t xml:space="preserve"> 30</t>
    </r>
    <r>
      <rPr>
        <sz val="7"/>
        <rFont val="Arial"/>
        <family val="2"/>
      </rPr>
      <t>.000</t>
    </r>
  </si>
  <si>
    <r>
      <t xml:space="preserve">   30</t>
    </r>
    <r>
      <rPr>
        <sz val="7"/>
        <rFont val="Arial"/>
        <family val="2"/>
      </rPr>
      <t>.000</t>
    </r>
  </si>
  <si>
    <r>
      <t xml:space="preserve">         30</t>
    </r>
    <r>
      <rPr>
        <sz val="7"/>
        <rFont val="Arial"/>
        <family val="2"/>
      </rPr>
      <t>.000</t>
    </r>
  </si>
  <si>
    <t>2.306.800</t>
  </si>
  <si>
    <t xml:space="preserve">    1.086.762</t>
  </si>
  <si>
    <t xml:space="preserve">   1.086.762</t>
  </si>
  <si>
    <t>1.2</t>
  </si>
  <si>
    <t>Rozbudowa i przebudowa Miejskiego Centrum Kultury w Skarżysku-Kamiennej</t>
  </si>
  <si>
    <t>17.201.501</t>
  </si>
  <si>
    <t xml:space="preserve">  </t>
  </si>
  <si>
    <t xml:space="preserve">       29.280</t>
  </si>
  <si>
    <t xml:space="preserve">    29.280</t>
  </si>
  <si>
    <r>
      <t xml:space="preserve">     </t>
    </r>
    <r>
      <rPr>
        <sz val="7"/>
        <rFont val="Arial"/>
        <family val="2"/>
      </rPr>
      <t>29.280</t>
    </r>
  </si>
  <si>
    <r>
      <t xml:space="preserve">  </t>
    </r>
    <r>
      <rPr>
        <sz val="7"/>
        <rFont val="Arial"/>
        <family val="2"/>
      </rPr>
      <t>7.972.998</t>
    </r>
  </si>
  <si>
    <t xml:space="preserve"> </t>
  </si>
  <si>
    <r>
      <t xml:space="preserve">   </t>
    </r>
    <r>
      <rPr>
        <sz val="7"/>
        <rFont val="Arial"/>
        <family val="2"/>
      </rPr>
      <t>7.972998</t>
    </r>
  </si>
  <si>
    <t xml:space="preserve">      </t>
  </si>
  <si>
    <r>
      <t xml:space="preserve">  </t>
    </r>
    <r>
      <rPr>
        <sz val="7"/>
        <rFont val="Arial"/>
        <family val="2"/>
      </rPr>
      <t>8.409.223</t>
    </r>
  </si>
  <si>
    <t xml:space="preserve">  8.409.223</t>
  </si>
  <si>
    <t>Publiczne inwestycje w sferę dziedzictwa kulturowego, turystyki i sportu</t>
  </si>
  <si>
    <t>Budowa sezonowego  lodowiska i kortów tenisowych przy hali sportowej w Skarżysku-Kamiennej</t>
  </si>
  <si>
    <t>3.650.000</t>
  </si>
  <si>
    <r>
      <t xml:space="preserve"> </t>
    </r>
    <r>
      <rPr>
        <sz val="7"/>
        <rFont val="Arial"/>
        <family val="2"/>
      </rPr>
      <t>551.750</t>
    </r>
  </si>
  <si>
    <t>3.098.250</t>
  </si>
  <si>
    <t>551.750</t>
  </si>
  <si>
    <t>10.000</t>
  </si>
  <si>
    <t>2.920.000</t>
  </si>
  <si>
    <r>
      <t xml:space="preserve">  </t>
    </r>
    <r>
      <rPr>
        <sz val="7"/>
        <rFont val="Arial"/>
        <family val="2"/>
      </rPr>
      <t>438.000</t>
    </r>
  </si>
  <si>
    <t>2.482.000</t>
  </si>
  <si>
    <t>438.000</t>
  </si>
  <si>
    <r>
      <t xml:space="preserve"> </t>
    </r>
    <r>
      <rPr>
        <sz val="7"/>
        <rFont val="Arial"/>
        <family val="2"/>
      </rPr>
      <t>2.482.000</t>
    </r>
  </si>
  <si>
    <r>
      <t xml:space="preserve">   </t>
    </r>
    <r>
      <rPr>
        <sz val="7"/>
        <rFont val="Arial"/>
        <family val="2"/>
      </rPr>
      <t>720.000</t>
    </r>
  </si>
  <si>
    <r>
      <t xml:space="preserve">  </t>
    </r>
    <r>
      <rPr>
        <sz val="7"/>
        <rFont val="Arial"/>
        <family val="2"/>
      </rPr>
      <t>103.750</t>
    </r>
  </si>
  <si>
    <r>
      <t xml:space="preserve">   </t>
    </r>
    <r>
      <rPr>
        <sz val="7"/>
        <rFont val="Arial"/>
        <family val="2"/>
      </rPr>
      <t>616.250</t>
    </r>
  </si>
  <si>
    <t>103.750</t>
  </si>
  <si>
    <r>
      <t xml:space="preserve">  </t>
    </r>
    <r>
      <rPr>
        <sz val="7"/>
        <rFont val="Arial"/>
        <family val="2"/>
      </rPr>
      <t>616.250</t>
    </r>
  </si>
  <si>
    <r>
      <t xml:space="preserve">    </t>
    </r>
    <r>
      <rPr>
        <sz val="7"/>
        <rFont val="Arial"/>
        <family val="2"/>
      </rPr>
      <t>616.250</t>
    </r>
  </si>
  <si>
    <t>Podniesienie jakości systemu komunikacyjnego regionu</t>
  </si>
  <si>
    <t>Rozwój systemów lokalnej infrastruktury komunikacyjnej</t>
  </si>
  <si>
    <t>Budowa dróg wraz z infrastrukturą towarzyszącą w Osiedlu Dolna Kamienna w Skarżysku-Kamiennej Etap I ulice Wschodnia i Bobowskich</t>
  </si>
  <si>
    <t>6.645.513</t>
  </si>
  <si>
    <t>dz.600 rozdz. 60016 par.6050</t>
  </si>
  <si>
    <t xml:space="preserve">    145.790</t>
  </si>
  <si>
    <t xml:space="preserve">   145.790</t>
  </si>
  <si>
    <t xml:space="preserve">  145.790</t>
  </si>
  <si>
    <t>2.000.000</t>
  </si>
  <si>
    <t>4.499.723</t>
  </si>
  <si>
    <t>Budowa dróg wraz z infrastrukturą towarzyszącą w Osiedlu Place w Skarżysku-Kamiennej - ulice: Sienkiewicza,Wyspiańskiego i Stokowa</t>
  </si>
  <si>
    <t xml:space="preserve"> 6.451.778</t>
  </si>
  <si>
    <t>6.451.778</t>
  </si>
  <si>
    <t xml:space="preserve">    274.910</t>
  </si>
  <si>
    <t>274.910</t>
  </si>
  <si>
    <r>
      <t xml:space="preserve">    </t>
    </r>
    <r>
      <rPr>
        <sz val="7"/>
        <rFont val="Arial"/>
        <family val="2"/>
      </rPr>
      <t>274.910</t>
    </r>
  </si>
  <si>
    <r>
      <t xml:space="preserve"> 2.0</t>
    </r>
    <r>
      <rPr>
        <sz val="7"/>
        <rFont val="Arial"/>
        <family val="2"/>
      </rPr>
      <t>00.000</t>
    </r>
  </si>
  <si>
    <t>2.600.000</t>
  </si>
  <si>
    <r>
      <t xml:space="preserve"> </t>
    </r>
    <r>
      <rPr>
        <sz val="7"/>
        <rFont val="Arial"/>
        <family val="2"/>
      </rPr>
      <t>2.600.000</t>
    </r>
  </si>
  <si>
    <t>2010 r.</t>
  </si>
  <si>
    <t>1.576.866</t>
  </si>
  <si>
    <t>Wzmocnienie ośrodków miejskich i rewitalizacja małych miast</t>
  </si>
  <si>
    <t>Wzmocnienie regionalnych i sub-regionalnych ośrodków wzrostu</t>
  </si>
  <si>
    <t>Rewitalizacja osiedli Rejów i Zachodnie w Skarżysku-Kamiennej</t>
  </si>
  <si>
    <t>60.578.974</t>
  </si>
  <si>
    <t>9.136.380</t>
  </si>
  <si>
    <t>51.442.594</t>
  </si>
  <si>
    <r>
      <t xml:space="preserve">       </t>
    </r>
    <r>
      <rPr>
        <sz val="7"/>
        <rFont val="Arial"/>
        <family val="2"/>
      </rPr>
      <t>53.275</t>
    </r>
  </si>
  <si>
    <r>
      <t xml:space="preserve">     </t>
    </r>
    <r>
      <rPr>
        <sz val="7"/>
        <rFont val="Arial"/>
        <family val="2"/>
      </rPr>
      <t>53.275</t>
    </r>
  </si>
  <si>
    <r>
      <t xml:space="preserve">      </t>
    </r>
    <r>
      <rPr>
        <sz val="7"/>
        <rFont val="Arial"/>
        <family val="2"/>
      </rPr>
      <t>53.275</t>
    </r>
  </si>
  <si>
    <r>
      <t xml:space="preserve">        </t>
    </r>
    <r>
      <rPr>
        <sz val="7"/>
        <rFont val="Arial"/>
        <family val="2"/>
      </rPr>
      <t>5.000</t>
    </r>
  </si>
  <si>
    <r>
      <t xml:space="preserve">       </t>
    </r>
    <r>
      <rPr>
        <sz val="7"/>
        <rFont val="Arial"/>
        <family val="2"/>
      </rPr>
      <t>5.000</t>
    </r>
  </si>
  <si>
    <r>
      <t xml:space="preserve">      </t>
    </r>
    <r>
      <rPr>
        <sz val="7"/>
        <rFont val="Arial"/>
        <family val="2"/>
      </rPr>
      <t>5.000</t>
    </r>
  </si>
  <si>
    <r>
      <t xml:space="preserve">   </t>
    </r>
    <r>
      <rPr>
        <sz val="7"/>
        <rFont val="Arial"/>
        <family val="2"/>
      </rPr>
      <t>2.732.259</t>
    </r>
  </si>
  <si>
    <r>
      <t xml:space="preserve">   </t>
    </r>
    <r>
      <rPr>
        <sz val="7"/>
        <rFont val="Arial"/>
        <family val="2"/>
      </rPr>
      <t>409.839</t>
    </r>
  </si>
  <si>
    <r>
      <t xml:space="preserve">  </t>
    </r>
    <r>
      <rPr>
        <sz val="6"/>
        <rFont val="Arial"/>
        <family val="2"/>
      </rPr>
      <t>2.322.420</t>
    </r>
  </si>
  <si>
    <t>2.732.259</t>
  </si>
  <si>
    <r>
      <t xml:space="preserve">   </t>
    </r>
    <r>
      <rPr>
        <sz val="7"/>
        <rFont val="Arial"/>
        <family val="2"/>
      </rPr>
      <t>2.322.420</t>
    </r>
  </si>
  <si>
    <r>
      <t xml:space="preserve"> </t>
    </r>
    <r>
      <rPr>
        <sz val="7"/>
        <rFont val="Arial"/>
        <family val="2"/>
      </rPr>
      <t>30.335.342</t>
    </r>
  </si>
  <si>
    <r>
      <t xml:space="preserve"> </t>
    </r>
    <r>
      <rPr>
        <sz val="7"/>
        <rFont val="Arial"/>
        <family val="2"/>
      </rPr>
      <t>4.550.301</t>
    </r>
  </si>
  <si>
    <t>25.785.041</t>
  </si>
  <si>
    <t>30.335.342</t>
  </si>
  <si>
    <r>
      <t xml:space="preserve"> </t>
    </r>
    <r>
      <rPr>
        <sz val="7"/>
        <rFont val="Arial"/>
        <family val="2"/>
      </rPr>
      <t>25.785.041</t>
    </r>
  </si>
  <si>
    <r>
      <t xml:space="preserve"> </t>
    </r>
    <r>
      <rPr>
        <sz val="7"/>
        <rFont val="Arial"/>
        <family val="2"/>
      </rPr>
      <t>27.453.098</t>
    </r>
  </si>
  <si>
    <t>4.117.965</t>
  </si>
  <si>
    <t>23.335.133</t>
  </si>
  <si>
    <t>27.453.098</t>
  </si>
  <si>
    <r>
      <t xml:space="preserve"> </t>
    </r>
    <r>
      <rPr>
        <sz val="7"/>
        <rFont val="Arial"/>
        <family val="2"/>
      </rPr>
      <t>4.117.965</t>
    </r>
  </si>
  <si>
    <r>
      <t xml:space="preserve"> </t>
    </r>
    <r>
      <rPr>
        <sz val="7"/>
        <rFont val="Arial"/>
        <family val="2"/>
      </rPr>
      <t>23.335.133</t>
    </r>
  </si>
  <si>
    <t>Utworzenie Inkubatora Przedsiębiorczości w Skarżysku-Kamiennej</t>
  </si>
  <si>
    <t>16.025.000</t>
  </si>
  <si>
    <t>30.000</t>
  </si>
  <si>
    <t>5.000.000</t>
  </si>
  <si>
    <t>5.995.000</t>
  </si>
  <si>
    <t>2011 r.</t>
  </si>
  <si>
    <t>Ogółem (1+2)</t>
  </si>
  <si>
    <t>163.215.363</t>
  </si>
  <si>
    <t>25.208.030</t>
  </si>
  <si>
    <r>
      <t>138</t>
    </r>
    <r>
      <rPr>
        <b/>
        <sz val="6"/>
        <rFont val="Arial"/>
        <family val="2"/>
      </rPr>
      <t>.007.333</t>
    </r>
  </si>
  <si>
    <r>
      <t>163.</t>
    </r>
    <r>
      <rPr>
        <b/>
        <sz val="6"/>
        <rFont val="Arial"/>
        <family val="2"/>
      </rPr>
      <t>215</t>
    </r>
    <r>
      <rPr>
        <b/>
        <sz val="7"/>
        <rFont val="Arial"/>
        <family val="2"/>
      </rPr>
      <t>.363</t>
    </r>
  </si>
  <si>
    <t xml:space="preserve">  25.208.030</t>
  </si>
  <si>
    <t xml:space="preserve">   138.007.333</t>
  </si>
  <si>
    <t>138.073.333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</si>
  <si>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</si>
  <si>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</si>
  <si>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Przychody i rozchody budżetu w 2007 r.</t>
  </si>
  <si>
    <t>Klasyfikacja
§</t>
  </si>
  <si>
    <t>Kwota
2007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</si>
  <si>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</si>
  <si>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</si>
  <si>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</si>
  <si>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</si>
  <si>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</si>
  <si>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</si>
  <si>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</si>
  <si>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</si>
  <si>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</si>
  <si>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r>
      <t>§ 941 do 944</t>
    </r>
    <r>
      <rPr>
        <vertAlign val="superscript"/>
        <sz val="10"/>
        <rFont val="Arial CE"/>
        <family val="2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</si>
  <si>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</si>
  <si>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</si>
  <si>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</si>
  <si>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</si>
  <si>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</si>
  <si>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</si>
  <si>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</si>
  <si>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</si>
  <si>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</si>
  <si>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</si>
  <si>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</si>
  <si>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</si>
  <si>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</si>
  <si>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</si>
  <si>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</si>
  <si>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</si>
  <si>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</si>
  <si>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</si>
  <si>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</si>
  <si>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</si>
  <si>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</si>
  <si>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</si>
  <si>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</si>
  <si>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</si>
  <si>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</si>
  <si>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</si>
  <si>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</si>
  <si>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</si>
  <si>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</si>
  <si>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</si>
  <si>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</si>
  <si>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</si>
  <si>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</si>
  <si>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</si>
  <si>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</si>
  <si>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</si>
  <si>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</si>
  <si>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</si>
  <si>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</si>
  <si>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</si>
  <si>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</si>
  <si>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</si>
  <si>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Dochody i wydatki związane z realizacją zadań z zakresu administracji rządowej i innych zadań zleconych odrębnymi ustawami w 2007 r.</t>
  </si>
  <si>
    <t>Dotacje
ogółem</t>
  </si>
  <si>
    <t>Wydatki
ogółem</t>
  </si>
  <si>
    <t>Wydatki
bieżące</t>
  </si>
  <si>
    <t>Wydatki
majątkowe</t>
  </si>
  <si>
    <t>wynagrodzenia</t>
  </si>
  <si>
    <t>pochodne od wynagrodzeń</t>
  </si>
  <si>
    <t>dotacje</t>
  </si>
  <si>
    <t>Dochody i wydatki związane z realizacją zadań z zakresu administracji rządowej realizowanych na podstawie porozumień z organami administracji rządowej w 2007 r.</t>
  </si>
  <si>
    <t>Dochody i wydatki związane z realizacją zadań realizowanych na podstawie porozumień (umów) między jednostkami samorządu terytorialnego w 2007 r.</t>
  </si>
  <si>
    <t>wydatki na obsługę długu (odsetki)</t>
  </si>
  <si>
    <t>wydatki
z tytułu poręczeń
i gwarancji</t>
  </si>
  <si>
    <t>20.000</t>
  </si>
  <si>
    <t>25.000</t>
  </si>
  <si>
    <t>45.000</t>
  </si>
  <si>
    <t>Plan przychodów i wydatków zakładów budżetowych, gospodarstw pomocniczych</t>
  </si>
  <si>
    <t xml:space="preserve"> oraz dochodów i wydatków dochodów własnych na 2007 r.</t>
  </si>
  <si>
    <t>Wyszczególnienie</t>
  </si>
  <si>
    <t>Stan środków obrotowych na początek roku</t>
  </si>
  <si>
    <t>Przychody*</t>
  </si>
  <si>
    <t>Wydatki</t>
  </si>
  <si>
    <t>Stan środków obrotowych na koniec roku</t>
  </si>
  <si>
    <t>ogółem</t>
  </si>
  <si>
    <t>w tym: dotacja
z budżetu</t>
  </si>
  <si>
    <t>w tym: wpłata do budżetu</t>
  </si>
  <si>
    <t>I.</t>
  </si>
  <si>
    <t>Zakłady budżetowe</t>
  </si>
  <si>
    <t>1.Przedszkola</t>
  </si>
  <si>
    <t>801</t>
  </si>
  <si>
    <t>5396980</t>
  </si>
  <si>
    <t>2.MCSiR</t>
  </si>
  <si>
    <t>926</t>
  </si>
  <si>
    <t>II.</t>
  </si>
  <si>
    <t>Gospodarstwa pomocnicze</t>
  </si>
  <si>
    <t>III.</t>
  </si>
  <si>
    <t>Rachunki dochodów własnych</t>
  </si>
  <si>
    <t>1.Szkoły podstawowe</t>
  </si>
  <si>
    <t>2.Przedszkola</t>
  </si>
  <si>
    <t>3.Gimnazja</t>
  </si>
  <si>
    <t>4.Świetlice szkolne</t>
  </si>
  <si>
    <t>854</t>
  </si>
  <si>
    <t>* w rachunku dochodów własnych - Dochody</t>
  </si>
  <si>
    <t>Dotacje przedmiotowe w 2007 r.</t>
  </si>
  <si>
    <t>Nazwa jednostki
 otrzymującej dotację</t>
  </si>
  <si>
    <t>Zakres</t>
  </si>
  <si>
    <t>Ogółem kwota dotacji</t>
  </si>
  <si>
    <t>Zakład budżetowy Przedszkola</t>
  </si>
  <si>
    <t>Dotacja na uzupełnienie bieżącej działalności zakładu</t>
  </si>
  <si>
    <t>Miejskie Centrum Sportu i Rekreacji</t>
  </si>
  <si>
    <t>Dotacje podmiotowe w 2007 r.</t>
  </si>
  <si>
    <t>Nazwa instytucji</t>
  </si>
  <si>
    <t>Kwota dotacji</t>
  </si>
  <si>
    <t>Zespół Szkół Prywatnych</t>
  </si>
  <si>
    <t>Niepubliczne Gimnazjum z klasami przysposobienia do pracy</t>
  </si>
  <si>
    <t>Samodzielny Publiczny Zakład Opieki Zdrowotnej</t>
  </si>
  <si>
    <t>Miejskie Centrum Kultury</t>
  </si>
  <si>
    <t>Powiatowa i Miejska Biblioteka Publiczna</t>
  </si>
  <si>
    <t>Muzeum Orła Białego</t>
  </si>
  <si>
    <t>Dotacje celowe na zadania własne gminy realizowane przez podmioty należące
i nienależące do sektora finansów publicznych w 2007 r.</t>
  </si>
  <si>
    <t>Nazwa zadania</t>
  </si>
  <si>
    <t>Dofinansowanie Ochotniczej Straży Pożarnej</t>
  </si>
  <si>
    <t>Dotacja na realizację zadań w zakresie narkomanii</t>
  </si>
  <si>
    <t>Realizacja zadań w zakresie profilaktyki i rozwiązywania problemów alkoholowych</t>
  </si>
  <si>
    <t>Dofinansowanie punktu żywienia i noclegowni</t>
  </si>
  <si>
    <t>Dotacje dla instytucji pozarządowych na realizację zadań w zakresie kultury</t>
  </si>
  <si>
    <t>Dotacje dla instytucji pozarządowych na realizację zadań w zakresie sportu</t>
  </si>
  <si>
    <t>Plan przychodów i wydatków Gminnego Funduszu</t>
  </si>
  <si>
    <t>Ochrony Środowiska i Gospodarki Wodnej</t>
  </si>
  <si>
    <t>Plan na 2007 r.</t>
  </si>
  <si>
    <t>Przychody</t>
  </si>
  <si>
    <t>z tytułu opłat za korzystanie ze środowiska</t>
  </si>
  <si>
    <t>z tytułu opłaty produktywnej i depozytowej</t>
  </si>
  <si>
    <t>z tytułu opłat i kar</t>
  </si>
  <si>
    <t>IV.</t>
  </si>
  <si>
    <t>Gospodarki Zasobem Geodezyjnym i Kartograficznym</t>
  </si>
  <si>
    <t>Wydatki jednostek pomocniczych w 2007 r.</t>
  </si>
  <si>
    <t>Nazwa jednostki pomocniczej</t>
  </si>
  <si>
    <t>Kwota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</si>
  <si>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</si>
  <si>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</si>
  <si>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</si>
  <si>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</si>
  <si>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</si>
  <si>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</si>
  <si>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Prognoza kwoty długu na rok 2007 i lata następne</t>
  </si>
  <si>
    <t>Kwota długu na dzień 31.12.2006</t>
  </si>
  <si>
    <t>Prognoza</t>
  </si>
  <si>
    <t>Zobowiązania wg tytułów dłużnych:</t>
  </si>
  <si>
    <t>1a</t>
  </si>
  <si>
    <t>Zaciągnięte zobowiązania z tytułu:</t>
  </si>
  <si>
    <t>102356418</t>
  </si>
  <si>
    <t>pożyczek</t>
  </si>
  <si>
    <t>kredytów</t>
  </si>
  <si>
    <t>obligacji</t>
  </si>
  <si>
    <t>w tym: pożyczki, kredyty i obligacje na prefinansowanie</t>
  </si>
  <si>
    <t xml:space="preserve">    zobowiązań wymagalnych </t>
  </si>
  <si>
    <t>X</t>
  </si>
  <si>
    <t xml:space="preserve">       w tym: z tytułu poręczeń</t>
  </si>
  <si>
    <t>1b</t>
  </si>
  <si>
    <t>Planowane w roku budżetowym:</t>
  </si>
  <si>
    <t>pożyczki</t>
  </si>
  <si>
    <t>kredyty</t>
  </si>
  <si>
    <t>Obsługa długu z tytułu:</t>
  </si>
  <si>
    <t xml:space="preserve">spłaty rat pożyczek </t>
  </si>
  <si>
    <t>spłaty rat kredytów</t>
  </si>
  <si>
    <t>wykupu papierów wartościowych</t>
  </si>
  <si>
    <t>odsetek i dyskonta</t>
  </si>
  <si>
    <t>spłat wynikających z udzielonych poręczeń</t>
  </si>
  <si>
    <t>w tym: spłaty zobowiązań z tytułu prefinansowania</t>
  </si>
  <si>
    <t>Prognozowane dochody budżetowe</t>
  </si>
  <si>
    <t>102350000</t>
  </si>
  <si>
    <t>130700000</t>
  </si>
  <si>
    <t>w tym: dochody własne</t>
  </si>
  <si>
    <t>Prognozowane wydatki budżetowe</t>
  </si>
  <si>
    <t>112418000</t>
  </si>
  <si>
    <t>Prognozowany wynik finansowy</t>
  </si>
  <si>
    <t>-10655418</t>
  </si>
  <si>
    <t>-26418000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</si>
  <si>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</si>
  <si>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</si>
  <si>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t>długu po uwzględnieniu art. 170 ust. 3</t>
  </si>
  <si>
    <r>
      <t xml:space="preserve">spłaty zadłużenia </t>
    </r>
    <r>
      <rPr>
        <sz val="10"/>
        <rFont val="Arial"/>
        <family val="2"/>
      </rPr>
      <t>(art. 169 ust. 1)</t>
    </r>
  </si>
  <si>
    <t>spłaty zadłużenia po uwzględnieniu art. 169 ust. 3</t>
  </si>
  <si>
    <t>Budowa dróg wraz z infrastrukturą towarzysz. w   Osiedlu Place w  Skarżysku-Kamiennej ulice:Sienkiewicza, Wyspiańskiego i Stokowa 2007-2010</t>
  </si>
  <si>
    <t>Utworzenie Inkubatora Przedsiębiorczości w Skarżysku-Kamiennej 2007-2010</t>
  </si>
  <si>
    <r>
      <t>2.768.700</t>
    </r>
    <r>
      <rPr>
        <sz val="8"/>
        <rFont val="Arial"/>
        <family val="0"/>
      </rPr>
      <t>*</t>
    </r>
  </si>
  <si>
    <t>Kompleksowe przygotowanie terenów pod inwestycje w Skarżysku-Kamiennej 2007-2010</t>
  </si>
  <si>
    <t>Budowa kanalizacji sanitarnej w Osiedlu Pogorzałe w Skarżysku-Kamiennej 2006-2007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</si>
</sst>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&quot; zł&quot;_-;\-* #,##0.00&quot; zł&quot;_-;_-* \-??&quot; zł&quot;_-;_-@_-"/>
  </numFmts>
  <fonts count="36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10"/>
      <name val="Tahoma"/>
      <family val="2"/>
    </font>
    <font>
      <sz val="8"/>
      <name val="Tahoma"/>
      <family val="2"/>
    </font>
    <font>
      <sz val="8"/>
      <name val="Fixedsys"/>
      <family val="2"/>
    </font>
    <font>
      <sz val="8"/>
      <name val="Arial"/>
      <family val="2"/>
    </font>
    <font>
      <u val="single"/>
      <sz val="8"/>
      <name val="Arial CE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49" fontId="0" fillId="0" borderId="4" xfId="0" applyNumberFormat="1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Font="1" applyBorder="1" applyAlignment="1">
      <alignment vertical="center" wrapText="1"/>
    </xf>
    <xf numFmtId="0" fontId="0" fillId="0" borderId="3" xfId="0" applyBorder="1" applyAlignment="1">
      <alignment horizontal="right"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49" fontId="0" fillId="0" borderId="6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8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right" vertical="top" wrapText="1"/>
    </xf>
    <xf numFmtId="3" fontId="9" fillId="0" borderId="7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3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3" fontId="15" fillId="0" borderId="5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8" fillId="0" borderId="0" xfId="17" applyFont="1">
      <alignment/>
      <protection/>
    </xf>
    <xf numFmtId="0" fontId="18" fillId="0" borderId="10" xfId="18" applyFont="1" applyBorder="1" applyAlignment="1">
      <alignment horizontal="center" vertical="top" wrapText="1"/>
      <protection/>
    </xf>
    <xf numFmtId="0" fontId="20" fillId="2" borderId="1" xfId="18" applyFont="1" applyFill="1" applyBorder="1" applyAlignment="1">
      <alignment horizontal="center" vertical="center" wrapText="1"/>
      <protection/>
    </xf>
    <xf numFmtId="0" fontId="21" fillId="0" borderId="1" xfId="18" applyFont="1" applyBorder="1" applyAlignment="1">
      <alignment horizontal="center" vertical="center"/>
      <protection/>
    </xf>
    <xf numFmtId="164" fontId="20" fillId="0" borderId="10" xfId="18" applyNumberFormat="1" applyFont="1" applyBorder="1" applyAlignment="1">
      <alignment horizontal="center"/>
      <protection/>
    </xf>
    <xf numFmtId="0" fontId="20" fillId="0" borderId="10" xfId="18" applyFont="1" applyBorder="1">
      <alignment/>
      <protection/>
    </xf>
    <xf numFmtId="164" fontId="18" fillId="0" borderId="10" xfId="18" applyNumberFormat="1" applyFont="1" applyBorder="1" applyAlignment="1">
      <alignment horizontal="center" vertical="center"/>
      <protection/>
    </xf>
    <xf numFmtId="0" fontId="18" fillId="0" borderId="10" xfId="18" applyFont="1" applyBorder="1">
      <alignment/>
      <protection/>
    </xf>
    <xf numFmtId="0" fontId="18" fillId="0" borderId="10" xfId="18" applyFont="1" applyBorder="1" applyAlignment="1">
      <alignment horizontal="center"/>
      <protection/>
    </xf>
    <xf numFmtId="0" fontId="22" fillId="0" borderId="10" xfId="18" applyFont="1" applyBorder="1" applyAlignment="1">
      <alignment horizontal="center"/>
      <protection/>
    </xf>
    <xf numFmtId="0" fontId="22" fillId="0" borderId="10" xfId="18" applyFont="1" applyBorder="1">
      <alignment/>
      <protection/>
    </xf>
    <xf numFmtId="0" fontId="16" fillId="0" borderId="10" xfId="18" applyFont="1" applyBorder="1" applyAlignment="1">
      <alignment horizontal="center"/>
      <protection/>
    </xf>
    <xf numFmtId="0" fontId="16" fillId="0" borderId="10" xfId="18" applyFont="1" applyBorder="1" applyAlignment="1">
      <alignment/>
      <protection/>
    </xf>
    <xf numFmtId="0" fontId="21" fillId="0" borderId="10" xfId="18" applyFont="1" applyBorder="1" applyAlignment="1">
      <alignment horizontal="center"/>
      <protection/>
    </xf>
    <xf numFmtId="0" fontId="18" fillId="0" borderId="10" xfId="18" applyFont="1" applyBorder="1" applyAlignment="1">
      <alignment horizontal="center" vertical="center"/>
      <protection/>
    </xf>
    <xf numFmtId="165" fontId="1" fillId="0" borderId="0" xfId="20" applyFill="1" applyBorder="1" applyAlignment="1" applyProtection="1">
      <alignment/>
      <protection/>
    </xf>
    <xf numFmtId="0" fontId="23" fillId="0" borderId="10" xfId="18" applyFont="1" applyBorder="1" applyAlignment="1">
      <alignment horizontal="center"/>
      <protection/>
    </xf>
    <xf numFmtId="0" fontId="18" fillId="0" borderId="0" xfId="18" applyFont="1">
      <alignment/>
      <protection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2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2"/>
    </xf>
    <xf numFmtId="49" fontId="11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left" vertical="center" indent="2"/>
    </xf>
    <xf numFmtId="49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0" fontId="3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wrapText="1" inden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18" applyFont="1" applyBorder="1" applyAlignment="1">
      <alignment horizontal="center"/>
      <protection/>
    </xf>
    <xf numFmtId="0" fontId="20" fillId="2" borderId="1" xfId="18" applyFont="1" applyFill="1" applyBorder="1" applyAlignment="1">
      <alignment horizontal="center" vertical="center"/>
      <protection/>
    </xf>
    <xf numFmtId="0" fontId="20" fillId="2" borderId="1" xfId="18" applyFont="1" applyFill="1" applyBorder="1" applyAlignment="1">
      <alignment horizontal="center" vertical="center" wrapText="1"/>
      <protection/>
    </xf>
    <xf numFmtId="0" fontId="20" fillId="0" borderId="10" xfId="18" applyFont="1" applyBorder="1" applyAlignment="1">
      <alignment horizontal="center"/>
      <protection/>
    </xf>
    <xf numFmtId="0" fontId="18" fillId="0" borderId="10" xfId="18" applyFont="1" applyBorder="1" applyAlignment="1">
      <alignment horizontal="center" vertical="top"/>
      <protection/>
    </xf>
    <xf numFmtId="0" fontId="18" fillId="0" borderId="10" xfId="18" applyFont="1" applyBorder="1" applyAlignment="1">
      <alignment horizontal="center"/>
      <protection/>
    </xf>
    <xf numFmtId="0" fontId="18" fillId="0" borderId="10" xfId="18" applyFont="1" applyBorder="1" applyAlignment="1">
      <alignment horizontal="center" vertical="top" wrapText="1"/>
      <protection/>
    </xf>
    <xf numFmtId="164" fontId="18" fillId="0" borderId="10" xfId="18" applyNumberFormat="1" applyFont="1" applyBorder="1" applyAlignment="1">
      <alignment horizontal="center" vertical="center"/>
      <protection/>
    </xf>
    <xf numFmtId="0" fontId="18" fillId="0" borderId="10" xfId="18" applyFont="1" applyBorder="1" applyAlignment="1">
      <alignment horizontal="center" wrapText="1"/>
      <protection/>
    </xf>
    <xf numFmtId="0" fontId="18" fillId="0" borderId="0" xfId="18" applyFont="1" applyBorder="1" applyAlignment="1">
      <alignment horizontal="left"/>
      <protection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Normalny_zal_Szczecin" xfId="17"/>
    <cellStyle name="Normalny_zal_Szczecin_4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E95"/>
  <sheetViews>
    <sheetView workbookViewId="0" topLeftCell="A1">
      <selection activeCell="E61" sqref="E61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56.625" style="0" customWidth="1"/>
    <col min="5" max="5" width="21.00390625" style="0" customWidth="1"/>
  </cols>
  <sheetData>
    <row r="1" spans="2:5" ht="18">
      <c r="B1" s="266" t="s">
        <v>0</v>
      </c>
      <c r="C1" s="266"/>
      <c r="D1" s="266"/>
      <c r="E1" s="266"/>
    </row>
    <row r="2" spans="2:4" ht="18">
      <c r="B2" s="1"/>
      <c r="C2" s="1"/>
      <c r="D2" s="1"/>
    </row>
    <row r="3" ht="12.75">
      <c r="E3" s="2" t="s">
        <v>1</v>
      </c>
    </row>
    <row r="4" spans="1:5" s="5" customFormat="1" ht="15" customHeight="1">
      <c r="A4" s="267" t="s">
        <v>2</v>
      </c>
      <c r="B4" s="267" t="s">
        <v>3</v>
      </c>
      <c r="C4" s="268" t="s">
        <v>4</v>
      </c>
      <c r="D4" s="268" t="s">
        <v>5</v>
      </c>
      <c r="E4" s="269" t="s">
        <v>6</v>
      </c>
    </row>
    <row r="5" spans="1:5" s="5" customFormat="1" ht="15" customHeight="1">
      <c r="A5" s="267"/>
      <c r="B5" s="267"/>
      <c r="C5" s="268"/>
      <c r="D5" s="268"/>
      <c r="E5" s="268"/>
    </row>
    <row r="6" spans="1:5" s="7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29.25" customHeight="1">
      <c r="A7" s="8">
        <v>600</v>
      </c>
      <c r="B7" s="9">
        <v>60016</v>
      </c>
      <c r="C7" s="10" t="s">
        <v>7</v>
      </c>
      <c r="D7" s="11" t="s">
        <v>8</v>
      </c>
      <c r="E7" s="12">
        <v>15000</v>
      </c>
    </row>
    <row r="8" spans="1:5" ht="19.5" customHeight="1">
      <c r="A8" s="13">
        <v>700</v>
      </c>
      <c r="B8" s="14">
        <v>70005</v>
      </c>
      <c r="C8" s="15" t="s">
        <v>9</v>
      </c>
      <c r="D8" s="16" t="s">
        <v>10</v>
      </c>
      <c r="E8" s="17">
        <v>415000</v>
      </c>
    </row>
    <row r="9" spans="1:5" ht="19.5" customHeight="1">
      <c r="A9" s="18">
        <v>700</v>
      </c>
      <c r="B9" s="19">
        <v>70005</v>
      </c>
      <c r="C9" s="20" t="s">
        <v>11</v>
      </c>
      <c r="D9" s="19" t="s">
        <v>12</v>
      </c>
      <c r="E9" s="21">
        <v>17000</v>
      </c>
    </row>
    <row r="10" spans="1:5" ht="20.25" customHeight="1">
      <c r="A10" s="22">
        <v>700</v>
      </c>
      <c r="B10" s="16">
        <v>70005</v>
      </c>
      <c r="C10" s="15" t="s">
        <v>13</v>
      </c>
      <c r="D10" s="16" t="s">
        <v>14</v>
      </c>
      <c r="E10" s="17">
        <v>30000</v>
      </c>
    </row>
    <row r="11" spans="1:5" ht="28.5" customHeight="1">
      <c r="A11" s="18">
        <v>700</v>
      </c>
      <c r="B11" s="19">
        <v>70005</v>
      </c>
      <c r="C11" s="20" t="s">
        <v>7</v>
      </c>
      <c r="D11" s="23" t="s">
        <v>8</v>
      </c>
      <c r="E11" s="21">
        <v>6700000</v>
      </c>
    </row>
    <row r="12" spans="1:5" ht="21.75" customHeight="1">
      <c r="A12" s="24">
        <v>700</v>
      </c>
      <c r="B12" s="24">
        <v>70005</v>
      </c>
      <c r="C12" s="25" t="s">
        <v>15</v>
      </c>
      <c r="D12" s="26" t="s">
        <v>16</v>
      </c>
      <c r="E12" s="17">
        <v>1905000</v>
      </c>
    </row>
    <row r="13" spans="1:5" ht="21.75" customHeight="1">
      <c r="A13" s="27">
        <v>700</v>
      </c>
      <c r="B13" s="27">
        <v>70005</v>
      </c>
      <c r="C13" s="28" t="s">
        <v>17</v>
      </c>
      <c r="D13" s="29" t="s">
        <v>18</v>
      </c>
      <c r="E13" s="21">
        <v>8000</v>
      </c>
    </row>
    <row r="14" spans="1:5" ht="36" customHeight="1">
      <c r="A14" s="30">
        <v>710</v>
      </c>
      <c r="B14" s="31">
        <v>71035</v>
      </c>
      <c r="C14" s="20" t="s">
        <v>19</v>
      </c>
      <c r="D14" s="29" t="s">
        <v>20</v>
      </c>
      <c r="E14" s="21">
        <v>8000</v>
      </c>
    </row>
    <row r="15" spans="1:5" ht="35.25" customHeight="1">
      <c r="A15" s="30">
        <v>750</v>
      </c>
      <c r="B15" s="31">
        <v>75011</v>
      </c>
      <c r="C15" s="20" t="s">
        <v>21</v>
      </c>
      <c r="D15" s="26" t="s">
        <v>22</v>
      </c>
      <c r="E15" s="21">
        <v>237070</v>
      </c>
    </row>
    <row r="16" spans="1:5" ht="30.75" customHeight="1">
      <c r="A16" s="18">
        <v>750</v>
      </c>
      <c r="B16" s="19">
        <v>75023</v>
      </c>
      <c r="C16" s="20" t="s">
        <v>7</v>
      </c>
      <c r="D16" s="23" t="s">
        <v>8</v>
      </c>
      <c r="E16" s="21">
        <v>5000</v>
      </c>
    </row>
    <row r="17" spans="1:5" ht="19.5" customHeight="1">
      <c r="A17" s="18">
        <v>750</v>
      </c>
      <c r="B17" s="19">
        <v>75023</v>
      </c>
      <c r="C17" s="20" t="s">
        <v>23</v>
      </c>
      <c r="D17" s="19" t="s">
        <v>24</v>
      </c>
      <c r="E17" s="21">
        <v>30000</v>
      </c>
    </row>
    <row r="18" spans="1:5" ht="19.5" customHeight="1">
      <c r="A18" s="18">
        <v>750</v>
      </c>
      <c r="B18" s="19">
        <v>75023</v>
      </c>
      <c r="C18" s="20" t="s">
        <v>25</v>
      </c>
      <c r="D18" s="19" t="s">
        <v>26</v>
      </c>
      <c r="E18" s="21">
        <v>5000</v>
      </c>
    </row>
    <row r="19" spans="1:5" ht="38.25" customHeight="1">
      <c r="A19" s="30">
        <v>751</v>
      </c>
      <c r="B19" s="31">
        <v>75101</v>
      </c>
      <c r="C19" s="20" t="s">
        <v>21</v>
      </c>
      <c r="D19" s="29" t="s">
        <v>22</v>
      </c>
      <c r="E19" s="21">
        <v>8640</v>
      </c>
    </row>
    <row r="20" spans="1:5" ht="19.5" customHeight="1">
      <c r="A20" s="30">
        <v>754</v>
      </c>
      <c r="B20" s="31">
        <v>75416</v>
      </c>
      <c r="C20" s="20" t="s">
        <v>27</v>
      </c>
      <c r="D20" s="19" t="s">
        <v>28</v>
      </c>
      <c r="E20" s="21">
        <v>35000</v>
      </c>
    </row>
    <row r="21" spans="1:5" ht="30" customHeight="1">
      <c r="A21" s="30">
        <v>756</v>
      </c>
      <c r="B21" s="31">
        <v>75601</v>
      </c>
      <c r="C21" s="20" t="s">
        <v>29</v>
      </c>
      <c r="D21" s="29" t="s">
        <v>30</v>
      </c>
      <c r="E21" s="21">
        <v>34000</v>
      </c>
    </row>
    <row r="22" spans="1:5" ht="19.5" customHeight="1">
      <c r="A22" s="18">
        <v>756</v>
      </c>
      <c r="B22" s="31">
        <v>75615</v>
      </c>
      <c r="C22" s="20" t="s">
        <v>31</v>
      </c>
      <c r="D22" s="19" t="s">
        <v>32</v>
      </c>
      <c r="E22" s="21">
        <v>12440000</v>
      </c>
    </row>
    <row r="23" spans="1:5" ht="19.5" customHeight="1">
      <c r="A23" s="18">
        <v>756</v>
      </c>
      <c r="B23" s="19">
        <v>75615</v>
      </c>
      <c r="C23" s="20" t="s">
        <v>33</v>
      </c>
      <c r="D23" s="19" t="s">
        <v>34</v>
      </c>
      <c r="E23" s="21">
        <v>3000</v>
      </c>
    </row>
    <row r="24" spans="1:5" ht="19.5" customHeight="1">
      <c r="A24" s="18">
        <v>756</v>
      </c>
      <c r="B24" s="19">
        <v>75615</v>
      </c>
      <c r="C24" s="20" t="s">
        <v>35</v>
      </c>
      <c r="D24" s="19" t="s">
        <v>36</v>
      </c>
      <c r="E24" s="21">
        <v>29300</v>
      </c>
    </row>
    <row r="25" spans="1:5" ht="19.5" customHeight="1">
      <c r="A25" s="18">
        <v>756</v>
      </c>
      <c r="B25" s="19">
        <v>75615</v>
      </c>
      <c r="C25" s="20" t="s">
        <v>37</v>
      </c>
      <c r="D25" s="19" t="s">
        <v>38</v>
      </c>
      <c r="E25" s="21">
        <v>164000</v>
      </c>
    </row>
    <row r="26" spans="1:5" ht="19.5" customHeight="1">
      <c r="A26" s="18">
        <v>756</v>
      </c>
      <c r="B26" s="19">
        <v>75615</v>
      </c>
      <c r="C26" s="20" t="s">
        <v>39</v>
      </c>
      <c r="D26" s="19" t="s">
        <v>40</v>
      </c>
      <c r="E26" s="21">
        <v>20000</v>
      </c>
    </row>
    <row r="27" spans="1:5" ht="19.5" customHeight="1">
      <c r="A27" s="18">
        <v>756</v>
      </c>
      <c r="B27" s="19">
        <v>75615</v>
      </c>
      <c r="C27" s="20" t="s">
        <v>41</v>
      </c>
      <c r="D27" s="19" t="s">
        <v>42</v>
      </c>
      <c r="E27" s="21">
        <v>150000</v>
      </c>
    </row>
    <row r="28" spans="1:5" ht="19.5" customHeight="1">
      <c r="A28" s="18">
        <v>756</v>
      </c>
      <c r="B28" s="31">
        <v>75616</v>
      </c>
      <c r="C28" s="20" t="s">
        <v>31</v>
      </c>
      <c r="D28" s="19" t="s">
        <v>32</v>
      </c>
      <c r="E28" s="21">
        <v>3400000</v>
      </c>
    </row>
    <row r="29" spans="1:5" ht="19.5" customHeight="1">
      <c r="A29" s="18">
        <v>756</v>
      </c>
      <c r="B29" s="19">
        <v>75616</v>
      </c>
      <c r="C29" s="20" t="s">
        <v>33</v>
      </c>
      <c r="D29" s="19" t="s">
        <v>34</v>
      </c>
      <c r="E29" s="21">
        <v>87000</v>
      </c>
    </row>
    <row r="30" spans="1:5" ht="19.5" customHeight="1">
      <c r="A30" s="18">
        <v>756</v>
      </c>
      <c r="B30" s="19">
        <v>75616</v>
      </c>
      <c r="C30" s="20" t="s">
        <v>35</v>
      </c>
      <c r="D30" s="19" t="s">
        <v>36</v>
      </c>
      <c r="E30" s="19">
        <v>700</v>
      </c>
    </row>
    <row r="31" spans="1:5" ht="19.5" customHeight="1">
      <c r="A31" s="22">
        <v>756</v>
      </c>
      <c r="B31" s="16">
        <v>75616</v>
      </c>
      <c r="C31" s="15" t="s">
        <v>37</v>
      </c>
      <c r="D31" s="16" t="s">
        <v>38</v>
      </c>
      <c r="E31" s="17">
        <v>296000</v>
      </c>
    </row>
    <row r="32" spans="1:5" ht="19.5" customHeight="1">
      <c r="A32" s="18">
        <v>756</v>
      </c>
      <c r="B32" s="19">
        <v>75616</v>
      </c>
      <c r="C32" s="20" t="s">
        <v>43</v>
      </c>
      <c r="D32" s="19" t="s">
        <v>44</v>
      </c>
      <c r="E32" s="21">
        <v>50000</v>
      </c>
    </row>
    <row r="33" spans="1:5" ht="19.5" customHeight="1">
      <c r="A33" s="18">
        <v>756</v>
      </c>
      <c r="B33" s="19">
        <v>75616</v>
      </c>
      <c r="C33" s="20" t="s">
        <v>45</v>
      </c>
      <c r="D33" s="19" t="s">
        <v>46</v>
      </c>
      <c r="E33" s="21">
        <v>11900</v>
      </c>
    </row>
    <row r="34" spans="1:5" ht="19.5" customHeight="1">
      <c r="A34" s="18">
        <v>756</v>
      </c>
      <c r="B34" s="19">
        <v>75616</v>
      </c>
      <c r="C34" s="20" t="s">
        <v>47</v>
      </c>
      <c r="D34" s="19" t="s">
        <v>48</v>
      </c>
      <c r="E34" s="21">
        <v>300000</v>
      </c>
    </row>
    <row r="35" spans="1:5" ht="19.5" customHeight="1">
      <c r="A35" s="32">
        <v>756</v>
      </c>
      <c r="B35" s="33">
        <v>75616</v>
      </c>
      <c r="C35" s="34" t="s">
        <v>49</v>
      </c>
      <c r="D35" s="33" t="s">
        <v>50</v>
      </c>
      <c r="E35" s="35">
        <v>65000</v>
      </c>
    </row>
    <row r="36" spans="1:5" ht="19.5" customHeight="1">
      <c r="A36" s="36">
        <v>756</v>
      </c>
      <c r="B36" s="37">
        <v>75616</v>
      </c>
      <c r="C36" s="38" t="s">
        <v>39</v>
      </c>
      <c r="D36" s="37" t="s">
        <v>40</v>
      </c>
      <c r="E36" s="39">
        <v>480000</v>
      </c>
    </row>
    <row r="37" spans="1:5" ht="19.5" customHeight="1">
      <c r="A37" s="18">
        <v>756</v>
      </c>
      <c r="B37" s="19">
        <v>75616</v>
      </c>
      <c r="C37" s="20" t="s">
        <v>41</v>
      </c>
      <c r="D37" s="19" t="s">
        <v>42</v>
      </c>
      <c r="E37" s="21">
        <v>130000</v>
      </c>
    </row>
    <row r="38" spans="1:5" ht="19.5" customHeight="1">
      <c r="A38" s="18">
        <v>756</v>
      </c>
      <c r="B38" s="31">
        <v>75618</v>
      </c>
      <c r="C38" s="20" t="s">
        <v>51</v>
      </c>
      <c r="D38" s="19" t="s">
        <v>52</v>
      </c>
      <c r="E38" s="21">
        <v>785000</v>
      </c>
    </row>
    <row r="39" spans="1:5" ht="19.5" customHeight="1">
      <c r="A39" s="18">
        <v>756</v>
      </c>
      <c r="B39" s="19">
        <v>75618</v>
      </c>
      <c r="C39" s="20" t="s">
        <v>53</v>
      </c>
      <c r="D39" s="19" t="s">
        <v>54</v>
      </c>
      <c r="E39" s="21">
        <v>500000</v>
      </c>
    </row>
    <row r="40" spans="1:5" ht="19.5" customHeight="1">
      <c r="A40" s="18">
        <v>756</v>
      </c>
      <c r="B40" s="31">
        <v>75621</v>
      </c>
      <c r="C40" s="20" t="s">
        <v>55</v>
      </c>
      <c r="D40" s="19" t="s">
        <v>56</v>
      </c>
      <c r="E40" s="21">
        <v>19486552</v>
      </c>
    </row>
    <row r="41" spans="1:5" ht="19.5" customHeight="1">
      <c r="A41" s="18">
        <v>756</v>
      </c>
      <c r="B41" s="19">
        <v>75621</v>
      </c>
      <c r="C41" s="20" t="s">
        <v>57</v>
      </c>
      <c r="D41" s="19" t="s">
        <v>58</v>
      </c>
      <c r="E41" s="21">
        <v>550000</v>
      </c>
    </row>
    <row r="42" spans="1:5" ht="19.5" customHeight="1">
      <c r="A42" s="40">
        <v>758</v>
      </c>
      <c r="B42" s="41">
        <v>75801</v>
      </c>
      <c r="C42" s="38" t="s">
        <v>59</v>
      </c>
      <c r="D42" s="37" t="s">
        <v>60</v>
      </c>
      <c r="E42" s="39">
        <v>15022686</v>
      </c>
    </row>
    <row r="43" spans="1:5" ht="19.5" customHeight="1">
      <c r="A43" s="36">
        <v>758</v>
      </c>
      <c r="B43" s="37">
        <v>75814</v>
      </c>
      <c r="C43" s="38" t="s">
        <v>25</v>
      </c>
      <c r="D43" s="37" t="s">
        <v>26</v>
      </c>
      <c r="E43" s="39">
        <v>110000</v>
      </c>
    </row>
    <row r="44" spans="1:5" ht="19.5" customHeight="1">
      <c r="A44" s="18">
        <v>758</v>
      </c>
      <c r="B44" s="19">
        <v>75831</v>
      </c>
      <c r="C44" s="20" t="s">
        <v>59</v>
      </c>
      <c r="D44" s="16" t="s">
        <v>60</v>
      </c>
      <c r="E44" s="21">
        <v>752819</v>
      </c>
    </row>
    <row r="45" spans="1:5" ht="32.25" customHeight="1">
      <c r="A45" s="42">
        <v>801</v>
      </c>
      <c r="B45" s="31">
        <v>80104</v>
      </c>
      <c r="C45" s="20" t="s">
        <v>7</v>
      </c>
      <c r="D45" s="23" t="s">
        <v>8</v>
      </c>
      <c r="E45" s="21">
        <v>30000</v>
      </c>
    </row>
    <row r="46" spans="1:5" ht="19.5" customHeight="1">
      <c r="A46" s="18">
        <v>801</v>
      </c>
      <c r="B46" s="19">
        <v>80104</v>
      </c>
      <c r="C46" s="20" t="s">
        <v>23</v>
      </c>
      <c r="D46" s="19" t="s">
        <v>24</v>
      </c>
      <c r="E46" s="21">
        <v>40000</v>
      </c>
    </row>
    <row r="47" spans="1:5" ht="19.5" customHeight="1">
      <c r="A47" s="18">
        <v>801</v>
      </c>
      <c r="B47" s="19">
        <v>80114</v>
      </c>
      <c r="C47" s="20" t="s">
        <v>23</v>
      </c>
      <c r="D47" s="19" t="s">
        <v>24</v>
      </c>
      <c r="E47" s="21">
        <v>38000</v>
      </c>
    </row>
    <row r="48" spans="1:5" ht="38.25" customHeight="1">
      <c r="A48" s="30">
        <v>851</v>
      </c>
      <c r="B48" s="31">
        <v>85195</v>
      </c>
      <c r="C48" s="20" t="s">
        <v>21</v>
      </c>
      <c r="D48" s="29" t="s">
        <v>22</v>
      </c>
      <c r="E48" s="21">
        <v>1500</v>
      </c>
    </row>
    <row r="49" spans="1:5" ht="40.5" customHeight="1">
      <c r="A49" s="30">
        <v>852</v>
      </c>
      <c r="B49" s="31">
        <v>85203</v>
      </c>
      <c r="C49" s="20" t="s">
        <v>21</v>
      </c>
      <c r="D49" s="29" t="s">
        <v>22</v>
      </c>
      <c r="E49" s="21">
        <v>250000</v>
      </c>
    </row>
    <row r="50" spans="1:5" ht="38.25" customHeight="1">
      <c r="A50" s="18">
        <v>852</v>
      </c>
      <c r="B50" s="19">
        <v>85212</v>
      </c>
      <c r="C50" s="20" t="s">
        <v>21</v>
      </c>
      <c r="D50" s="29" t="s">
        <v>22</v>
      </c>
      <c r="E50" s="21">
        <v>16046864</v>
      </c>
    </row>
    <row r="51" spans="1:5" ht="35.25" customHeight="1">
      <c r="A51" s="18">
        <v>852</v>
      </c>
      <c r="B51" s="19">
        <v>85213</v>
      </c>
      <c r="C51" s="20" t="s">
        <v>21</v>
      </c>
      <c r="D51" s="29" t="s">
        <v>22</v>
      </c>
      <c r="E51" s="21">
        <v>191600</v>
      </c>
    </row>
    <row r="52" spans="1:5" ht="35.25" customHeight="1">
      <c r="A52" s="18">
        <v>852</v>
      </c>
      <c r="B52" s="19">
        <v>85214</v>
      </c>
      <c r="C52" s="20" t="s">
        <v>21</v>
      </c>
      <c r="D52" s="29" t="s">
        <v>22</v>
      </c>
      <c r="E52" s="21">
        <v>890689</v>
      </c>
    </row>
    <row r="53" spans="1:5" ht="29.25" customHeight="1">
      <c r="A53" s="18">
        <v>852</v>
      </c>
      <c r="B53" s="19">
        <v>85214</v>
      </c>
      <c r="C53" s="20" t="s">
        <v>61</v>
      </c>
      <c r="D53" s="29" t="s">
        <v>62</v>
      </c>
      <c r="E53" s="21">
        <v>631449</v>
      </c>
    </row>
    <row r="54" spans="1:5" ht="32.25" customHeight="1">
      <c r="A54" s="18">
        <v>852</v>
      </c>
      <c r="B54" s="19">
        <v>85219</v>
      </c>
      <c r="C54" s="20" t="s">
        <v>61</v>
      </c>
      <c r="D54" s="29" t="s">
        <v>62</v>
      </c>
      <c r="E54" s="21">
        <v>991532</v>
      </c>
    </row>
    <row r="55" spans="1:5" ht="19.5" customHeight="1">
      <c r="A55" s="18">
        <v>852</v>
      </c>
      <c r="B55" s="19">
        <v>85228</v>
      </c>
      <c r="C55" s="20" t="s">
        <v>23</v>
      </c>
      <c r="D55" s="19" t="s">
        <v>24</v>
      </c>
      <c r="E55" s="21">
        <v>181000</v>
      </c>
    </row>
    <row r="56" spans="1:5" ht="36.75" customHeight="1">
      <c r="A56" s="18">
        <v>852</v>
      </c>
      <c r="B56" s="19">
        <v>85228</v>
      </c>
      <c r="C56" s="20" t="s">
        <v>21</v>
      </c>
      <c r="D56" s="29" t="s">
        <v>22</v>
      </c>
      <c r="E56" s="21">
        <v>264132</v>
      </c>
    </row>
    <row r="57" spans="1:5" ht="19.5" customHeight="1">
      <c r="A57" s="18">
        <v>852</v>
      </c>
      <c r="B57" s="19">
        <v>85295</v>
      </c>
      <c r="C57" s="20" t="s">
        <v>23</v>
      </c>
      <c r="D57" s="19" t="s">
        <v>24</v>
      </c>
      <c r="E57" s="21">
        <v>15000</v>
      </c>
    </row>
    <row r="58" spans="1:5" ht="25.5" customHeight="1">
      <c r="A58" s="18">
        <v>852</v>
      </c>
      <c r="B58" s="19">
        <v>85295</v>
      </c>
      <c r="C58" s="20" t="s">
        <v>61</v>
      </c>
      <c r="D58" s="29" t="s">
        <v>62</v>
      </c>
      <c r="E58" s="21">
        <v>512033</v>
      </c>
    </row>
    <row r="59" spans="1:5" ht="27" customHeight="1">
      <c r="A59" s="13">
        <v>900</v>
      </c>
      <c r="B59" s="14">
        <v>90095</v>
      </c>
      <c r="C59" s="15" t="s">
        <v>63</v>
      </c>
      <c r="D59" s="26" t="s">
        <v>64</v>
      </c>
      <c r="E59" s="17">
        <v>1000000</v>
      </c>
    </row>
    <row r="60" spans="1:5" ht="27" customHeight="1">
      <c r="A60" s="43">
        <v>900</v>
      </c>
      <c r="B60" s="44">
        <v>90095</v>
      </c>
      <c r="C60" s="38" t="s">
        <v>65</v>
      </c>
      <c r="D60" s="45" t="s">
        <v>66</v>
      </c>
      <c r="E60" s="39">
        <v>25000</v>
      </c>
    </row>
    <row r="61" spans="1:5" s="48" customFormat="1" ht="19.5" customHeight="1">
      <c r="A61" s="270" t="s">
        <v>67</v>
      </c>
      <c r="B61" s="270"/>
      <c r="C61" s="270"/>
      <c r="D61" s="270"/>
      <c r="E61" s="47">
        <f>SUM(E7:E60)</f>
        <v>85395466</v>
      </c>
    </row>
    <row r="62" spans="2:5" ht="12.75">
      <c r="B62" s="49"/>
      <c r="C62" s="49"/>
      <c r="D62" s="49"/>
      <c r="E62" s="49"/>
    </row>
    <row r="63" spans="2:5" ht="12.75">
      <c r="B63" s="49"/>
      <c r="C63" s="49"/>
      <c r="D63" s="49"/>
      <c r="E63" s="49"/>
    </row>
    <row r="64" spans="2:5" ht="12.75">
      <c r="B64" s="50"/>
      <c r="C64" s="49"/>
      <c r="D64" s="49"/>
      <c r="E64" s="49"/>
    </row>
    <row r="65" spans="2:5" ht="12.75">
      <c r="B65" s="49"/>
      <c r="C65" s="49"/>
      <c r="D65" s="49"/>
      <c r="E65" s="49"/>
    </row>
    <row r="66" spans="2:5" ht="12.75">
      <c r="B66" s="49"/>
      <c r="C66" s="49"/>
      <c r="D66" s="49"/>
      <c r="E66" s="49"/>
    </row>
    <row r="67" spans="2:5" ht="12.75">
      <c r="B67" s="49"/>
      <c r="C67" s="49"/>
      <c r="D67" s="49"/>
      <c r="E67" s="49"/>
    </row>
    <row r="68" spans="2:5" ht="12.75">
      <c r="B68" s="49"/>
      <c r="C68" s="49"/>
      <c r="D68" s="49"/>
      <c r="E68" s="49"/>
    </row>
    <row r="69" spans="2:5" ht="12.75">
      <c r="B69" s="49"/>
      <c r="C69" s="49"/>
      <c r="D69" s="49"/>
      <c r="E69" s="49"/>
    </row>
    <row r="70" spans="2:5" ht="12.75">
      <c r="B70" s="49"/>
      <c r="C70" s="49"/>
      <c r="D70" s="49"/>
      <c r="E70" s="49"/>
    </row>
    <row r="71" spans="2:5" ht="12.75">
      <c r="B71" s="49"/>
      <c r="C71" s="49"/>
      <c r="D71" s="49"/>
      <c r="E71" s="49"/>
    </row>
    <row r="72" spans="2:5" ht="12.75">
      <c r="B72" s="49"/>
      <c r="C72" s="49"/>
      <c r="D72" s="49"/>
      <c r="E72" s="49"/>
    </row>
    <row r="73" spans="2:5" ht="12.75">
      <c r="B73" s="49"/>
      <c r="C73" s="49"/>
      <c r="D73" s="49"/>
      <c r="E73" s="49"/>
    </row>
    <row r="74" spans="2:5" ht="12.75">
      <c r="B74" s="49"/>
      <c r="C74" s="49"/>
      <c r="D74" s="49"/>
      <c r="E74" s="49"/>
    </row>
    <row r="75" spans="2:5" ht="12.75">
      <c r="B75" s="49"/>
      <c r="C75" s="49"/>
      <c r="D75" s="49"/>
      <c r="E75" s="49"/>
    </row>
    <row r="76" spans="2:5" ht="12.75">
      <c r="B76" s="49"/>
      <c r="C76" s="49"/>
      <c r="D76" s="49"/>
      <c r="E76" s="49"/>
    </row>
    <row r="77" spans="2:5" ht="12.75">
      <c r="B77" s="49"/>
      <c r="C77" s="49"/>
      <c r="D77" s="49"/>
      <c r="E77" s="49"/>
    </row>
    <row r="78" spans="2:5" ht="12.75">
      <c r="B78" s="49"/>
      <c r="C78" s="49"/>
      <c r="D78" s="49"/>
      <c r="E78" s="49"/>
    </row>
    <row r="79" spans="2:5" ht="12.75">
      <c r="B79" s="49"/>
      <c r="C79" s="49"/>
      <c r="D79" s="49"/>
      <c r="E79" s="49"/>
    </row>
    <row r="80" spans="2:5" ht="12.75">
      <c r="B80" s="49"/>
      <c r="C80" s="49"/>
      <c r="D80" s="49"/>
      <c r="E80" s="49"/>
    </row>
    <row r="81" spans="2:5" ht="12.75">
      <c r="B81" s="49"/>
      <c r="C81" s="49"/>
      <c r="D81" s="49"/>
      <c r="E81" s="49"/>
    </row>
    <row r="82" spans="2:5" ht="12.75">
      <c r="B82" s="49"/>
      <c r="C82" s="49"/>
      <c r="D82" s="49"/>
      <c r="E82" s="49"/>
    </row>
    <row r="83" spans="2:5" ht="12.75">
      <c r="B83" s="49"/>
      <c r="C83" s="49"/>
      <c r="D83" s="49"/>
      <c r="E83" s="49"/>
    </row>
    <row r="84" spans="2:5" ht="12.75">
      <c r="B84" s="49"/>
      <c r="C84" s="49"/>
      <c r="D84" s="49"/>
      <c r="E84" s="49"/>
    </row>
    <row r="85" spans="2:5" ht="12.75">
      <c r="B85" s="49"/>
      <c r="C85" s="49"/>
      <c r="D85" s="49"/>
      <c r="E85" s="49"/>
    </row>
    <row r="86" spans="2:5" ht="12.75">
      <c r="B86" s="49"/>
      <c r="C86" s="49"/>
      <c r="D86" s="49"/>
      <c r="E86" s="49"/>
    </row>
    <row r="87" spans="2:5" ht="12.75">
      <c r="B87" s="49"/>
      <c r="C87" s="49"/>
      <c r="D87" s="49"/>
      <c r="E87" s="49"/>
    </row>
    <row r="88" spans="2:5" ht="12.75">
      <c r="B88" s="49"/>
      <c r="C88" s="49"/>
      <c r="D88" s="49"/>
      <c r="E88" s="49"/>
    </row>
    <row r="89" spans="2:5" ht="12.75">
      <c r="B89" s="49"/>
      <c r="C89" s="49"/>
      <c r="D89" s="49"/>
      <c r="E89" s="49"/>
    </row>
    <row r="90" spans="2:5" ht="12.75">
      <c r="B90" s="49"/>
      <c r="C90" s="49"/>
      <c r="D90" s="49"/>
      <c r="E90" s="49"/>
    </row>
    <row r="91" spans="2:5" ht="12.75">
      <c r="B91" s="49"/>
      <c r="C91" s="49"/>
      <c r="D91" s="49"/>
      <c r="E91" s="49"/>
    </row>
    <row r="92" spans="2:5" ht="12.75">
      <c r="B92" s="49"/>
      <c r="C92" s="49"/>
      <c r="D92" s="49"/>
      <c r="E92" s="49"/>
    </row>
    <row r="93" spans="2:5" ht="12.75">
      <c r="B93" s="49"/>
      <c r="C93" s="49"/>
      <c r="D93" s="49"/>
      <c r="E93" s="49"/>
    </row>
    <row r="94" spans="2:5" ht="12.75">
      <c r="B94" s="49"/>
      <c r="C94" s="49"/>
      <c r="D94" s="49"/>
      <c r="E94" s="49"/>
    </row>
    <row r="95" spans="2:5" ht="12.75">
      <c r="B95" s="49"/>
      <c r="C95" s="49"/>
      <c r="D95" s="49"/>
      <c r="E95" s="49"/>
    </row>
  </sheetData>
  <mergeCells count="7">
    <mergeCell ref="A61:D61"/>
    <mergeCell ref="B1:E1"/>
    <mergeCell ref="A4:A5"/>
    <mergeCell ref="B4:B5"/>
    <mergeCell ref="C4:C5"/>
    <mergeCell ref="D4:D5"/>
    <mergeCell ref="E4:E5"/>
  </mergeCells>
  <printOptions horizontalCentered="1" verticalCentered="1"/>
  <pageMargins left="0.39375" right="0.39375" top="1.4958333333333336" bottom="1.1812500000000001" header="0.5118055555555556" footer="0.5118055555555556"/>
  <pageSetup fitToHeight="2" fitToWidth="2" horizontalDpi="300" verticalDpi="300" orientation="portrait" paperSize="9"/>
  <headerFooter alignWithMargins="0">
    <oddHeader>&amp;R&amp;9Załącznik nr &amp;A
do uchwały Rady Gminy 
   nr .VII/5/2007
z dnia .16.03.2007</oddHeader>
  </headerFooter>
  <rowBreaks count="2" manualBreakCount="2">
    <brk id="60" max="255" man="1"/>
    <brk id="65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6">
      <selection activeCell="I28" sqref="I2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5.00390625" style="0" customWidth="1"/>
    <col min="5" max="5" width="10.125" style="0" customWidth="1"/>
    <col min="6" max="7" width="9.625" style="0" customWidth="1"/>
    <col min="8" max="8" width="7.875" style="0" customWidth="1"/>
    <col min="9" max="9" width="11.75390625" style="0" customWidth="1"/>
  </cols>
  <sheetData>
    <row r="1" spans="1:9" ht="12.75">
      <c r="A1" s="294" t="s">
        <v>514</v>
      </c>
      <c r="B1" s="294"/>
      <c r="C1" s="294"/>
      <c r="D1" s="294"/>
      <c r="E1" s="294"/>
      <c r="F1" s="294"/>
      <c r="G1" s="294"/>
      <c r="H1" s="294"/>
      <c r="I1" s="294"/>
    </row>
    <row r="2" spans="1:9" ht="12.75">
      <c r="A2" s="294" t="s">
        <v>515</v>
      </c>
      <c r="B2" s="294"/>
      <c r="C2" s="294"/>
      <c r="D2" s="294"/>
      <c r="E2" s="294"/>
      <c r="F2" s="294"/>
      <c r="G2" s="294"/>
      <c r="H2" s="294"/>
      <c r="I2" s="294"/>
    </row>
    <row r="3" spans="1:9" ht="13.5" customHeight="1">
      <c r="A3" s="185"/>
      <c r="B3" s="185"/>
      <c r="C3" s="185"/>
      <c r="D3" s="185"/>
      <c r="E3" s="185"/>
      <c r="F3" s="185"/>
      <c r="G3" s="185"/>
      <c r="H3" s="185"/>
      <c r="I3" s="185"/>
    </row>
    <row r="4" spans="1:9" ht="12.75">
      <c r="A4" s="53"/>
      <c r="B4" s="53"/>
      <c r="C4" s="53"/>
      <c r="D4" s="53"/>
      <c r="E4" s="53"/>
      <c r="F4" s="53"/>
      <c r="G4" s="53"/>
      <c r="H4" s="53"/>
      <c r="I4" s="182" t="s">
        <v>157</v>
      </c>
    </row>
    <row r="5" spans="1:9" ht="15" customHeight="1">
      <c r="A5" s="268" t="s">
        <v>158</v>
      </c>
      <c r="B5" s="268" t="s">
        <v>516</v>
      </c>
      <c r="C5" s="269" t="s">
        <v>2</v>
      </c>
      <c r="D5" s="269" t="s">
        <v>517</v>
      </c>
      <c r="E5" s="269" t="s">
        <v>518</v>
      </c>
      <c r="F5" s="269"/>
      <c r="G5" s="269" t="s">
        <v>519</v>
      </c>
      <c r="H5" s="269"/>
      <c r="I5" s="269" t="s">
        <v>520</v>
      </c>
    </row>
    <row r="6" spans="1:9" ht="15" customHeight="1">
      <c r="A6" s="268"/>
      <c r="B6" s="268"/>
      <c r="C6" s="269"/>
      <c r="D6" s="269"/>
      <c r="E6" s="269" t="s">
        <v>521</v>
      </c>
      <c r="F6" s="269" t="s">
        <v>522</v>
      </c>
      <c r="G6" s="269" t="s">
        <v>521</v>
      </c>
      <c r="H6" s="269" t="s">
        <v>523</v>
      </c>
      <c r="I6" s="269"/>
    </row>
    <row r="7" spans="1:9" ht="15" customHeight="1">
      <c r="A7" s="268"/>
      <c r="B7" s="268"/>
      <c r="C7" s="269"/>
      <c r="D7" s="269"/>
      <c r="E7" s="269"/>
      <c r="F7" s="269"/>
      <c r="G7" s="269"/>
      <c r="H7" s="269"/>
      <c r="I7" s="269"/>
    </row>
    <row r="8" spans="1:9" ht="15" customHeight="1">
      <c r="A8" s="268"/>
      <c r="B8" s="268"/>
      <c r="C8" s="269"/>
      <c r="D8" s="269"/>
      <c r="E8" s="269"/>
      <c r="F8" s="269"/>
      <c r="G8" s="269"/>
      <c r="H8" s="269"/>
      <c r="I8" s="269"/>
    </row>
    <row r="9" spans="1:9" ht="7.5" customHeight="1">
      <c r="A9" s="169">
        <v>1</v>
      </c>
      <c r="B9" s="169">
        <v>2</v>
      </c>
      <c r="C9" s="169">
        <v>3</v>
      </c>
      <c r="D9" s="169">
        <v>4</v>
      </c>
      <c r="E9" s="169">
        <v>5</v>
      </c>
      <c r="F9" s="169">
        <v>6</v>
      </c>
      <c r="G9" s="169">
        <v>7</v>
      </c>
      <c r="H9" s="169">
        <v>8</v>
      </c>
      <c r="I9" s="169">
        <v>9</v>
      </c>
    </row>
    <row r="10" spans="1:9" ht="21.75" customHeight="1">
      <c r="A10" s="138" t="s">
        <v>524</v>
      </c>
      <c r="B10" s="139" t="s">
        <v>525</v>
      </c>
      <c r="C10" s="139"/>
      <c r="D10" s="186">
        <f>D122+SUM(D12:D13)</f>
        <v>-33945</v>
      </c>
      <c r="E10" s="186">
        <f>SUM(E12:E13)</f>
        <v>7009010</v>
      </c>
      <c r="F10" s="186">
        <f>SUM(F12:F13)</f>
        <v>5273230</v>
      </c>
      <c r="G10" s="186">
        <v>7012740</v>
      </c>
      <c r="H10" s="139"/>
      <c r="I10" s="186">
        <f>SUM(I12:I13)</f>
        <v>-37675</v>
      </c>
    </row>
    <row r="11" spans="1:9" ht="21.75" customHeight="1">
      <c r="A11" s="171"/>
      <c r="B11" s="187" t="s">
        <v>71</v>
      </c>
      <c r="C11" s="187"/>
      <c r="D11" s="16"/>
      <c r="E11" s="16"/>
      <c r="F11" s="16"/>
      <c r="G11" s="16"/>
      <c r="H11" s="16"/>
      <c r="I11" s="16"/>
    </row>
    <row r="12" spans="1:9" ht="21.75" customHeight="1">
      <c r="A12" s="171"/>
      <c r="B12" s="188" t="s">
        <v>526</v>
      </c>
      <c r="C12" s="189" t="s">
        <v>527</v>
      </c>
      <c r="D12" s="174">
        <v>24055</v>
      </c>
      <c r="E12" s="174">
        <v>5398250</v>
      </c>
      <c r="F12" s="174">
        <v>4426470</v>
      </c>
      <c r="G12" s="190" t="s">
        <v>528</v>
      </c>
      <c r="H12" s="16"/>
      <c r="I12" s="174">
        <v>25325</v>
      </c>
    </row>
    <row r="13" spans="1:9" ht="21.75" customHeight="1">
      <c r="A13" s="171"/>
      <c r="B13" s="188" t="s">
        <v>529</v>
      </c>
      <c r="C13" s="189" t="s">
        <v>530</v>
      </c>
      <c r="D13" s="174">
        <v>-58000</v>
      </c>
      <c r="E13" s="174">
        <v>1610760</v>
      </c>
      <c r="F13" s="174">
        <v>846760</v>
      </c>
      <c r="G13" s="174">
        <v>1615760</v>
      </c>
      <c r="H13" s="16"/>
      <c r="I13" s="174">
        <v>-63000</v>
      </c>
    </row>
    <row r="14" spans="1:9" ht="21.75" customHeight="1">
      <c r="A14" s="171"/>
      <c r="B14" s="188" t="s">
        <v>179</v>
      </c>
      <c r="C14" s="188"/>
      <c r="D14" s="16"/>
      <c r="E14" s="16"/>
      <c r="F14" s="16"/>
      <c r="G14" s="16"/>
      <c r="H14" s="16"/>
      <c r="I14" s="16"/>
    </row>
    <row r="15" spans="1:9" ht="21.75" customHeight="1">
      <c r="A15" s="172"/>
      <c r="B15" s="191" t="s">
        <v>181</v>
      </c>
      <c r="C15" s="191"/>
      <c r="D15" s="173"/>
      <c r="E15" s="173"/>
      <c r="F15" s="173"/>
      <c r="G15" s="173"/>
      <c r="H15" s="173"/>
      <c r="I15" s="173"/>
    </row>
    <row r="16" spans="1:9" ht="21.75" customHeight="1">
      <c r="A16" s="138" t="s">
        <v>531</v>
      </c>
      <c r="B16" s="139" t="s">
        <v>532</v>
      </c>
      <c r="C16" s="139"/>
      <c r="D16" s="139"/>
      <c r="E16" s="139"/>
      <c r="F16" s="139"/>
      <c r="G16" s="139"/>
      <c r="H16" s="139"/>
      <c r="I16" s="139"/>
    </row>
    <row r="17" spans="1:9" ht="21.75" customHeight="1">
      <c r="A17" s="171"/>
      <c r="B17" s="187" t="s">
        <v>71</v>
      </c>
      <c r="C17" s="187"/>
      <c r="D17" s="16"/>
      <c r="E17" s="16"/>
      <c r="F17" s="16"/>
      <c r="G17" s="16"/>
      <c r="H17" s="16"/>
      <c r="I17" s="16"/>
    </row>
    <row r="18" spans="1:9" ht="21.75" customHeight="1">
      <c r="A18" s="171"/>
      <c r="B18" s="188" t="s">
        <v>174</v>
      </c>
      <c r="C18" s="188"/>
      <c r="D18" s="16"/>
      <c r="E18" s="16"/>
      <c r="F18" s="16"/>
      <c r="G18" s="16"/>
      <c r="H18" s="16"/>
      <c r="I18" s="16"/>
    </row>
    <row r="19" spans="1:10" ht="21.75" customHeight="1">
      <c r="A19" s="171"/>
      <c r="B19" s="188" t="s">
        <v>177</v>
      </c>
      <c r="C19" s="188"/>
      <c r="D19" s="16"/>
      <c r="E19" s="16"/>
      <c r="F19" s="16"/>
      <c r="G19" s="16"/>
      <c r="H19" s="16"/>
      <c r="I19" s="16"/>
      <c r="J19" s="5"/>
    </row>
    <row r="20" spans="1:9" ht="21.75" customHeight="1">
      <c r="A20" s="171"/>
      <c r="B20" s="188" t="s">
        <v>179</v>
      </c>
      <c r="C20" s="188"/>
      <c r="D20" s="16"/>
      <c r="E20" s="16"/>
      <c r="F20" s="16"/>
      <c r="G20" s="16"/>
      <c r="H20" s="16"/>
      <c r="I20" s="16"/>
    </row>
    <row r="21" spans="1:9" ht="21.75" customHeight="1">
      <c r="A21" s="172"/>
      <c r="B21" s="191" t="s">
        <v>181</v>
      </c>
      <c r="C21" s="191"/>
      <c r="D21" s="173"/>
      <c r="E21" s="173"/>
      <c r="F21" s="173"/>
      <c r="G21" s="173"/>
      <c r="H21" s="173"/>
      <c r="I21" s="173"/>
    </row>
    <row r="22" spans="1:9" ht="21.75" customHeight="1">
      <c r="A22" s="138" t="s">
        <v>533</v>
      </c>
      <c r="B22" s="139" t="s">
        <v>534</v>
      </c>
      <c r="C22" s="139"/>
      <c r="D22" s="186">
        <v>27175</v>
      </c>
      <c r="E22" s="186">
        <v>1115090</v>
      </c>
      <c r="F22" s="139"/>
      <c r="G22" s="186">
        <v>1109990</v>
      </c>
      <c r="H22" s="139"/>
      <c r="I22" s="186">
        <v>32275</v>
      </c>
    </row>
    <row r="23" spans="1:9" ht="21.75" customHeight="1">
      <c r="A23" s="99"/>
      <c r="B23" s="192" t="s">
        <v>71</v>
      </c>
      <c r="C23" s="192"/>
      <c r="D23" s="99"/>
      <c r="E23" s="99"/>
      <c r="F23" s="98"/>
      <c r="G23" s="99"/>
      <c r="H23" s="99"/>
      <c r="I23" s="99"/>
    </row>
    <row r="24" spans="1:9" ht="21.75" customHeight="1">
      <c r="A24" s="99"/>
      <c r="B24" s="193" t="s">
        <v>535</v>
      </c>
      <c r="C24" s="194" t="s">
        <v>527</v>
      </c>
      <c r="D24" s="99"/>
      <c r="E24" s="101">
        <v>252770</v>
      </c>
      <c r="F24" s="98" t="s">
        <v>261</v>
      </c>
      <c r="G24" s="101">
        <v>252770</v>
      </c>
      <c r="H24" s="99"/>
      <c r="I24" s="99"/>
    </row>
    <row r="25" spans="1:9" ht="21.75" customHeight="1">
      <c r="A25" s="99"/>
      <c r="B25" s="193" t="s">
        <v>536</v>
      </c>
      <c r="C25" s="194" t="s">
        <v>527</v>
      </c>
      <c r="D25" s="99"/>
      <c r="E25" s="101">
        <v>1000</v>
      </c>
      <c r="F25" s="98" t="s">
        <v>261</v>
      </c>
      <c r="G25" s="101">
        <v>1000</v>
      </c>
      <c r="H25" s="99"/>
      <c r="I25" s="99"/>
    </row>
    <row r="26" spans="1:9" ht="21.75" customHeight="1">
      <c r="A26" s="99"/>
      <c r="B26" s="193" t="s">
        <v>537</v>
      </c>
      <c r="C26" s="194" t="s">
        <v>527</v>
      </c>
      <c r="D26" s="99"/>
      <c r="E26" s="101">
        <v>70120</v>
      </c>
      <c r="F26" s="98" t="s">
        <v>261</v>
      </c>
      <c r="G26" s="101">
        <v>70120</v>
      </c>
      <c r="H26" s="99"/>
      <c r="I26" s="99"/>
    </row>
    <row r="27" spans="1:9" ht="21.75" customHeight="1">
      <c r="A27" s="195"/>
      <c r="B27" s="196" t="s">
        <v>538</v>
      </c>
      <c r="C27" s="197" t="s">
        <v>539</v>
      </c>
      <c r="D27" s="198">
        <v>27175</v>
      </c>
      <c r="E27" s="198">
        <v>791200</v>
      </c>
      <c r="F27" s="199" t="s">
        <v>261</v>
      </c>
      <c r="G27" s="198">
        <v>786100</v>
      </c>
      <c r="H27" s="195"/>
      <c r="I27" s="198">
        <v>32275</v>
      </c>
    </row>
    <row r="28" spans="1:9" s="48" customFormat="1" ht="21.75" customHeight="1">
      <c r="A28" s="295" t="s">
        <v>251</v>
      </c>
      <c r="B28" s="295"/>
      <c r="C28" s="135"/>
      <c r="D28" s="131">
        <v>-6770</v>
      </c>
      <c r="E28" s="131">
        <v>8124100</v>
      </c>
      <c r="F28" s="131">
        <v>5273230</v>
      </c>
      <c r="G28" s="131">
        <v>8122730</v>
      </c>
      <c r="H28" s="133"/>
      <c r="I28" s="131">
        <v>-5400</v>
      </c>
    </row>
    <row r="29" spans="1:9" ht="4.5" customHeight="1">
      <c r="A29" s="200"/>
      <c r="B29" s="200"/>
      <c r="C29" s="200"/>
      <c r="D29" s="200"/>
      <c r="E29" s="200"/>
      <c r="F29" s="200"/>
      <c r="G29" s="200"/>
      <c r="H29" s="200"/>
      <c r="I29" s="200"/>
    </row>
    <row r="30" spans="1:9" ht="12.75">
      <c r="A30" s="200" t="s">
        <v>540</v>
      </c>
      <c r="B30" s="200"/>
      <c r="C30" s="200"/>
      <c r="D30" s="200"/>
      <c r="E30" s="200"/>
      <c r="F30" s="200"/>
      <c r="G30" s="200"/>
      <c r="H30" s="200"/>
      <c r="I30" s="200"/>
    </row>
  </sheetData>
  <mergeCells count="14">
    <mergeCell ref="F6:F8"/>
    <mergeCell ref="G6:G8"/>
    <mergeCell ref="H6:H8"/>
    <mergeCell ref="A28:B28"/>
    <mergeCell ref="A1:I1"/>
    <mergeCell ref="A2:I2"/>
    <mergeCell ref="A5:A8"/>
    <mergeCell ref="B5:B8"/>
    <mergeCell ref="C5:C8"/>
    <mergeCell ref="D5:D8"/>
    <mergeCell ref="E5:F5"/>
    <mergeCell ref="G5:H5"/>
    <mergeCell ref="I5:I8"/>
    <mergeCell ref="E6:E8"/>
  </mergeCells>
  <printOptions horizontalCentered="1"/>
  <pageMargins left="0.5118055555555556" right="0.5118055555555556" top="2.204861111111111" bottom="0.7875" header="0.5118055555555556" footer="0.5118055555555556"/>
  <pageSetup horizontalDpi="300" verticalDpi="300" orientation="portrait" paperSize="9" scale="90"/>
  <headerFooter alignWithMargins="0">
    <oddHeader>&amp;R&amp;9Załącznik nr &amp;A
do uchwały Rady Gminy 
nr ..VII/5/2007
z dnia ...16.03.2007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290" t="s">
        <v>541</v>
      </c>
      <c r="B1" s="290"/>
      <c r="C1" s="290"/>
      <c r="D1" s="290"/>
      <c r="E1" s="290"/>
      <c r="F1" s="290"/>
    </row>
    <row r="2" spans="4:6" ht="19.5" customHeight="1">
      <c r="D2" s="201"/>
      <c r="E2" s="201"/>
      <c r="F2" s="201"/>
    </row>
    <row r="3" spans="4:6" ht="19.5" customHeight="1">
      <c r="D3" s="49"/>
      <c r="E3" s="49"/>
      <c r="F3" s="202" t="s">
        <v>157</v>
      </c>
    </row>
    <row r="4" spans="1:6" ht="19.5" customHeight="1">
      <c r="A4" s="268" t="s">
        <v>158</v>
      </c>
      <c r="B4" s="268" t="s">
        <v>2</v>
      </c>
      <c r="C4" s="268" t="s">
        <v>3</v>
      </c>
      <c r="D4" s="269" t="s">
        <v>542</v>
      </c>
      <c r="E4" s="269" t="s">
        <v>543</v>
      </c>
      <c r="F4" s="269" t="s">
        <v>544</v>
      </c>
    </row>
    <row r="5" spans="1:6" ht="19.5" customHeight="1">
      <c r="A5" s="268"/>
      <c r="B5" s="268"/>
      <c r="C5" s="268"/>
      <c r="D5" s="269"/>
      <c r="E5" s="269"/>
      <c r="F5" s="269"/>
    </row>
    <row r="6" spans="1:6" ht="19.5" customHeight="1">
      <c r="A6" s="268"/>
      <c r="B6" s="268"/>
      <c r="C6" s="268"/>
      <c r="D6" s="269"/>
      <c r="E6" s="269"/>
      <c r="F6" s="269"/>
    </row>
    <row r="7" spans="1:6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30" customHeight="1">
      <c r="A8" s="203">
        <v>1</v>
      </c>
      <c r="B8" s="203">
        <v>801</v>
      </c>
      <c r="C8" s="203">
        <v>80104</v>
      </c>
      <c r="D8" s="203" t="s">
        <v>545</v>
      </c>
      <c r="E8" s="204" t="s">
        <v>546</v>
      </c>
      <c r="F8" s="205">
        <v>4318590</v>
      </c>
    </row>
    <row r="9" spans="1:6" ht="30" customHeight="1">
      <c r="A9" s="206"/>
      <c r="B9" s="206">
        <v>801</v>
      </c>
      <c r="C9" s="206">
        <v>80146</v>
      </c>
      <c r="D9" s="207" t="s">
        <v>545</v>
      </c>
      <c r="E9" s="208" t="s">
        <v>546</v>
      </c>
      <c r="F9" s="209">
        <v>18880</v>
      </c>
    </row>
    <row r="10" spans="1:6" ht="30" customHeight="1">
      <c r="A10" s="209">
        <v>2</v>
      </c>
      <c r="B10" s="206">
        <v>926</v>
      </c>
      <c r="C10" s="206">
        <v>92604</v>
      </c>
      <c r="D10" s="208" t="s">
        <v>547</v>
      </c>
      <c r="E10" s="208" t="s">
        <v>546</v>
      </c>
      <c r="F10" s="209">
        <v>610000</v>
      </c>
    </row>
    <row r="11" spans="1:6" ht="30" customHeight="1">
      <c r="A11" s="206"/>
      <c r="B11" s="206">
        <v>926</v>
      </c>
      <c r="C11" s="206">
        <v>92695</v>
      </c>
      <c r="D11" s="208" t="s">
        <v>547</v>
      </c>
      <c r="E11" s="210" t="s">
        <v>546</v>
      </c>
      <c r="F11" s="209">
        <v>60000</v>
      </c>
    </row>
    <row r="12" spans="1:6" ht="30" customHeight="1">
      <c r="A12" s="211"/>
      <c r="B12" s="211"/>
      <c r="C12" s="211"/>
      <c r="D12" s="211"/>
      <c r="E12" s="211"/>
      <c r="F12" s="211"/>
    </row>
    <row r="13" spans="1:6" s="49" customFormat="1" ht="30" customHeight="1">
      <c r="A13" s="270" t="s">
        <v>251</v>
      </c>
      <c r="B13" s="270"/>
      <c r="C13" s="270"/>
      <c r="D13" s="270"/>
      <c r="E13" s="212"/>
      <c r="F13" s="47">
        <f>SUM(F8:F12)</f>
        <v>5007470</v>
      </c>
    </row>
  </sheetData>
  <mergeCells count="8">
    <mergeCell ref="A13:D13"/>
    <mergeCell ref="A1:F1"/>
    <mergeCell ref="A4:A6"/>
    <mergeCell ref="B4:B6"/>
    <mergeCell ref="C4:C6"/>
    <mergeCell ref="D4:D6"/>
    <mergeCell ref="E4:E6"/>
    <mergeCell ref="F4:F6"/>
  </mergeCells>
  <printOptions horizontalCentered="1"/>
  <pageMargins left="0.39375" right="0.39375" top="2.220138888888889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
nr ..VII/5/2007
z dnia .16.03.2007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2" sqref="E12"/>
    </sheetView>
  </sheetViews>
  <sheetFormatPr defaultColWidth="9.00390625" defaultRowHeight="12.75"/>
  <cols>
    <col min="1" max="1" width="4.00390625" style="49" customWidth="1"/>
    <col min="2" max="2" width="8.125" style="49" customWidth="1"/>
    <col min="3" max="3" width="9.875" style="49" customWidth="1"/>
    <col min="4" max="4" width="41.625" style="49" customWidth="1"/>
    <col min="5" max="5" width="22.375" style="49" customWidth="1"/>
    <col min="6" max="16384" width="9.125" style="49" customWidth="1"/>
  </cols>
  <sheetData>
    <row r="1" spans="1:5" ht="19.5" customHeight="1">
      <c r="A1" s="274" t="s">
        <v>548</v>
      </c>
      <c r="B1" s="274"/>
      <c r="C1" s="274"/>
      <c r="D1" s="274"/>
      <c r="E1" s="274"/>
    </row>
    <row r="2" spans="4:5" ht="19.5" customHeight="1">
      <c r="D2" s="201"/>
      <c r="E2" s="201"/>
    </row>
    <row r="3" ht="19.5" customHeight="1">
      <c r="E3" s="202" t="s">
        <v>157</v>
      </c>
    </row>
    <row r="4" spans="1:5" ht="19.5" customHeight="1">
      <c r="A4" s="3" t="s">
        <v>158</v>
      </c>
      <c r="B4" s="3" t="s">
        <v>2</v>
      </c>
      <c r="C4" s="3" t="s">
        <v>3</v>
      </c>
      <c r="D4" s="3" t="s">
        <v>549</v>
      </c>
      <c r="E4" s="3" t="s">
        <v>550</v>
      </c>
    </row>
    <row r="5" spans="1:5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" customHeight="1">
      <c r="A6" s="139">
        <v>1</v>
      </c>
      <c r="B6" s="139">
        <v>801</v>
      </c>
      <c r="C6" s="139">
        <v>80101</v>
      </c>
      <c r="D6" s="139" t="s">
        <v>551</v>
      </c>
      <c r="E6" s="170">
        <v>57010</v>
      </c>
    </row>
    <row r="7" spans="1:5" ht="30" customHeight="1">
      <c r="A7" s="16">
        <v>2</v>
      </c>
      <c r="B7" s="16">
        <v>801</v>
      </c>
      <c r="C7" s="16">
        <v>80110</v>
      </c>
      <c r="D7" s="213" t="s">
        <v>551</v>
      </c>
      <c r="E7" s="174">
        <v>100260</v>
      </c>
    </row>
    <row r="8" spans="1:5" ht="30" customHeight="1">
      <c r="A8" s="16">
        <v>3</v>
      </c>
      <c r="B8" s="16">
        <v>801</v>
      </c>
      <c r="C8" s="16">
        <v>80110</v>
      </c>
      <c r="D8" s="26" t="s">
        <v>552</v>
      </c>
      <c r="E8" s="174">
        <v>306540</v>
      </c>
    </row>
    <row r="9" spans="1:5" ht="30" customHeight="1">
      <c r="A9" s="214">
        <v>4</v>
      </c>
      <c r="B9" s="214">
        <v>851</v>
      </c>
      <c r="C9" s="214">
        <v>85121</v>
      </c>
      <c r="D9" s="29" t="s">
        <v>553</v>
      </c>
      <c r="E9" s="215">
        <v>270000</v>
      </c>
    </row>
    <row r="10" spans="1:5" ht="30" customHeight="1">
      <c r="A10" s="214">
        <v>5</v>
      </c>
      <c r="B10" s="214">
        <v>921</v>
      </c>
      <c r="C10" s="214">
        <v>92109</v>
      </c>
      <c r="D10" s="29" t="s">
        <v>554</v>
      </c>
      <c r="E10" s="215">
        <v>822150</v>
      </c>
    </row>
    <row r="11" spans="1:5" ht="30" customHeight="1">
      <c r="A11" s="214">
        <v>6</v>
      </c>
      <c r="B11" s="214">
        <v>921</v>
      </c>
      <c r="C11" s="214">
        <v>92116</v>
      </c>
      <c r="D11" s="29" t="s">
        <v>555</v>
      </c>
      <c r="E11" s="216">
        <v>527000</v>
      </c>
    </row>
    <row r="12" spans="1:5" ht="30" customHeight="1">
      <c r="A12" s="214">
        <v>7</v>
      </c>
      <c r="B12" s="214">
        <v>921</v>
      </c>
      <c r="C12" s="214">
        <v>92118</v>
      </c>
      <c r="D12" s="29" t="s">
        <v>556</v>
      </c>
      <c r="E12" s="216">
        <v>345000</v>
      </c>
    </row>
    <row r="13" spans="1:5" ht="30" customHeight="1">
      <c r="A13" s="173"/>
      <c r="B13" s="173"/>
      <c r="C13" s="173"/>
      <c r="D13" s="173"/>
      <c r="E13" s="173"/>
    </row>
    <row r="14" spans="1:5" ht="30" customHeight="1">
      <c r="A14" s="270" t="s">
        <v>251</v>
      </c>
      <c r="B14" s="270"/>
      <c r="C14" s="270"/>
      <c r="D14" s="270"/>
      <c r="E14" s="47">
        <f>SUM(E6:E13)</f>
        <v>2427960</v>
      </c>
    </row>
  </sheetData>
  <mergeCells count="2">
    <mergeCell ref="A1:E1"/>
    <mergeCell ref="A14:D14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>&amp;R&amp;9Załącznik nr &amp;A
do uchwały Rady Gminy
 nr ..VII/5/2007
z dnia .16.03.2007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292" t="s">
        <v>557</v>
      </c>
      <c r="B1" s="292"/>
      <c r="C1" s="292"/>
      <c r="D1" s="292"/>
      <c r="E1" s="292"/>
    </row>
    <row r="2" spans="4:5" ht="19.5" customHeight="1">
      <c r="D2" s="201"/>
      <c r="E2" s="201"/>
    </row>
    <row r="3" spans="4:5" ht="19.5" customHeight="1">
      <c r="D3" s="49"/>
      <c r="E3" s="90" t="s">
        <v>157</v>
      </c>
    </row>
    <row r="4" spans="1:5" ht="19.5" customHeight="1">
      <c r="A4" s="3" t="s">
        <v>158</v>
      </c>
      <c r="B4" s="3" t="s">
        <v>2</v>
      </c>
      <c r="C4" s="3" t="s">
        <v>3</v>
      </c>
      <c r="D4" s="3" t="s">
        <v>558</v>
      </c>
      <c r="E4" s="3" t="s">
        <v>550</v>
      </c>
    </row>
    <row r="5" spans="1:5" s="217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" customHeight="1">
      <c r="A6" s="203">
        <v>1</v>
      </c>
      <c r="B6" s="203">
        <v>754</v>
      </c>
      <c r="C6" s="203">
        <v>75412</v>
      </c>
      <c r="D6" s="203" t="s">
        <v>559</v>
      </c>
      <c r="E6" s="205">
        <v>76000</v>
      </c>
    </row>
    <row r="7" spans="1:5" ht="30" customHeight="1">
      <c r="A7" s="206">
        <v>2</v>
      </c>
      <c r="B7" s="206">
        <v>851</v>
      </c>
      <c r="C7" s="206">
        <v>85153</v>
      </c>
      <c r="D7" s="206" t="s">
        <v>560</v>
      </c>
      <c r="E7" s="209">
        <v>19000</v>
      </c>
    </row>
    <row r="8" spans="1:5" ht="30" customHeight="1">
      <c r="A8" s="206">
        <v>3</v>
      </c>
      <c r="B8" s="206">
        <v>851</v>
      </c>
      <c r="C8" s="206">
        <v>85154</v>
      </c>
      <c r="D8" s="208" t="s">
        <v>561</v>
      </c>
      <c r="E8" s="209">
        <v>242000</v>
      </c>
    </row>
    <row r="9" spans="1:5" ht="30" customHeight="1">
      <c r="A9" s="218">
        <v>4</v>
      </c>
      <c r="B9" s="218">
        <v>852</v>
      </c>
      <c r="C9" s="218">
        <v>85295</v>
      </c>
      <c r="D9" s="219" t="s">
        <v>562</v>
      </c>
      <c r="E9" s="220">
        <v>28000</v>
      </c>
    </row>
    <row r="10" spans="1:5" ht="30" customHeight="1">
      <c r="A10" s="218">
        <v>5</v>
      </c>
      <c r="B10" s="218">
        <v>921</v>
      </c>
      <c r="C10" s="218">
        <v>92195</v>
      </c>
      <c r="D10" s="219" t="s">
        <v>563</v>
      </c>
      <c r="E10" s="220">
        <v>13500</v>
      </c>
    </row>
    <row r="11" spans="1:5" ht="30" customHeight="1">
      <c r="A11" s="211">
        <v>6</v>
      </c>
      <c r="B11" s="211">
        <v>926</v>
      </c>
      <c r="C11" s="211">
        <v>92605</v>
      </c>
      <c r="D11" s="221" t="s">
        <v>564</v>
      </c>
      <c r="E11" s="222">
        <v>224500</v>
      </c>
    </row>
    <row r="12" spans="1:5" ht="30" customHeight="1">
      <c r="A12" s="270" t="s">
        <v>251</v>
      </c>
      <c r="B12" s="270"/>
      <c r="C12" s="270"/>
      <c r="D12" s="270"/>
      <c r="E12" s="47">
        <f>SUM(E6:E11)</f>
        <v>603000</v>
      </c>
    </row>
  </sheetData>
  <mergeCells count="2">
    <mergeCell ref="A1:E1"/>
    <mergeCell ref="A12:D12"/>
  </mergeCells>
  <printOptions horizontalCentered="1"/>
  <pageMargins left="0.39375" right="0.39375" top="1.670138888888889" bottom="0.9840277777777778" header="0.5118055555555556" footer="0.5118055555555556"/>
  <pageSetup horizontalDpi="300" verticalDpi="300" orientation="landscape" paperSize="9" scale="95"/>
  <headerFooter alignWithMargins="0">
    <oddHeader>&amp;R&amp;9Załącznik nr &amp;A
do uchwały Rady Gminy 
nr VII/5/2007
z dnia ...16.03.2007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9" sqref="C19"/>
    </sheetView>
  </sheetViews>
  <sheetFormatPr defaultColWidth="9.00390625" defaultRowHeight="12.75"/>
  <cols>
    <col min="1" max="1" width="5.25390625" style="49" customWidth="1"/>
    <col min="2" max="2" width="63.125" style="49" customWidth="1"/>
    <col min="3" max="3" width="17.75390625" style="49" customWidth="1"/>
    <col min="4" max="16384" width="9.125" style="49" customWidth="1"/>
  </cols>
  <sheetData>
    <row r="1" spans="1:10" ht="19.5" customHeight="1">
      <c r="A1" s="271" t="s">
        <v>565</v>
      </c>
      <c r="B1" s="271"/>
      <c r="C1" s="271"/>
      <c r="D1" s="201"/>
      <c r="E1" s="201"/>
      <c r="F1" s="201"/>
      <c r="G1" s="201"/>
      <c r="H1" s="201"/>
      <c r="I1" s="201"/>
      <c r="J1" s="201"/>
    </row>
    <row r="2" spans="1:7" ht="19.5" customHeight="1">
      <c r="A2" s="271" t="s">
        <v>566</v>
      </c>
      <c r="B2" s="271"/>
      <c r="C2" s="271"/>
      <c r="D2" s="201"/>
      <c r="E2" s="201"/>
      <c r="F2" s="201"/>
      <c r="G2" s="201"/>
    </row>
    <row r="4" ht="12.75">
      <c r="C4" s="90" t="s">
        <v>157</v>
      </c>
    </row>
    <row r="5" spans="1:10" ht="19.5" customHeight="1">
      <c r="A5" s="3" t="s">
        <v>158</v>
      </c>
      <c r="B5" s="3" t="s">
        <v>516</v>
      </c>
      <c r="C5" s="3" t="s">
        <v>567</v>
      </c>
      <c r="D5" s="223"/>
      <c r="E5" s="223"/>
      <c r="F5" s="223"/>
      <c r="G5" s="223"/>
      <c r="H5" s="223"/>
      <c r="I5" s="224"/>
      <c r="J5" s="224"/>
    </row>
    <row r="6" spans="1:10" ht="19.5" customHeight="1">
      <c r="A6" s="46" t="s">
        <v>524</v>
      </c>
      <c r="B6" s="144" t="s">
        <v>517</v>
      </c>
      <c r="C6" s="225">
        <v>358837.16</v>
      </c>
      <c r="D6" s="223"/>
      <c r="E6" s="223"/>
      <c r="F6" s="223"/>
      <c r="G6" s="223"/>
      <c r="H6" s="223"/>
      <c r="I6" s="224"/>
      <c r="J6" s="224"/>
    </row>
    <row r="7" spans="1:10" ht="19.5" customHeight="1">
      <c r="A7" s="46" t="s">
        <v>531</v>
      </c>
      <c r="B7" s="144" t="s">
        <v>568</v>
      </c>
      <c r="C7" s="225">
        <v>300000</v>
      </c>
      <c r="D7" s="223"/>
      <c r="E7" s="223"/>
      <c r="F7" s="223"/>
      <c r="G7" s="223"/>
      <c r="H7" s="223"/>
      <c r="I7" s="224"/>
      <c r="J7" s="224"/>
    </row>
    <row r="8" spans="1:10" ht="19.5" customHeight="1">
      <c r="A8" s="226" t="s">
        <v>174</v>
      </c>
      <c r="B8" s="227" t="s">
        <v>569</v>
      </c>
      <c r="C8" s="228">
        <v>285000</v>
      </c>
      <c r="D8" s="223"/>
      <c r="E8" s="223"/>
      <c r="F8" s="223"/>
      <c r="G8" s="223"/>
      <c r="H8" s="223"/>
      <c r="I8" s="224"/>
      <c r="J8" s="224"/>
    </row>
    <row r="9" spans="1:10" ht="19.5" customHeight="1">
      <c r="A9" s="171" t="s">
        <v>177</v>
      </c>
      <c r="B9" s="229" t="s">
        <v>570</v>
      </c>
      <c r="C9" s="230">
        <v>5000</v>
      </c>
      <c r="D9" s="223"/>
      <c r="E9" s="223"/>
      <c r="F9" s="223"/>
      <c r="G9" s="223"/>
      <c r="H9" s="223"/>
      <c r="I9" s="224"/>
      <c r="J9" s="224"/>
    </row>
    <row r="10" spans="1:10" ht="19.5" customHeight="1">
      <c r="A10" s="172" t="s">
        <v>179</v>
      </c>
      <c r="B10" s="231" t="s">
        <v>571</v>
      </c>
      <c r="C10" s="232">
        <v>10000</v>
      </c>
      <c r="D10" s="223"/>
      <c r="E10" s="223"/>
      <c r="F10" s="223"/>
      <c r="G10" s="223"/>
      <c r="H10" s="223"/>
      <c r="I10" s="224"/>
      <c r="J10" s="224"/>
    </row>
    <row r="11" spans="1:10" ht="19.5" customHeight="1">
      <c r="A11" s="46" t="s">
        <v>533</v>
      </c>
      <c r="B11" s="144" t="s">
        <v>519</v>
      </c>
      <c r="C11" s="225">
        <v>430000</v>
      </c>
      <c r="D11" s="223"/>
      <c r="E11" s="223"/>
      <c r="F11" s="223"/>
      <c r="G11" s="223"/>
      <c r="H11" s="223"/>
      <c r="I11" s="224"/>
      <c r="J11" s="224"/>
    </row>
    <row r="12" spans="1:10" ht="19.5" customHeight="1">
      <c r="A12" s="138" t="s">
        <v>174</v>
      </c>
      <c r="B12" s="233" t="s">
        <v>72</v>
      </c>
      <c r="C12" s="234">
        <v>230000</v>
      </c>
      <c r="D12" s="223"/>
      <c r="E12" s="223"/>
      <c r="F12" s="223"/>
      <c r="G12" s="223"/>
      <c r="H12" s="223"/>
      <c r="I12" s="224"/>
      <c r="J12" s="224"/>
    </row>
    <row r="13" spans="1:10" ht="15" customHeight="1">
      <c r="A13" s="171"/>
      <c r="B13" s="229"/>
      <c r="C13" s="171"/>
      <c r="D13" s="223"/>
      <c r="E13" s="223"/>
      <c r="F13" s="223"/>
      <c r="G13" s="223"/>
      <c r="H13" s="223"/>
      <c r="I13" s="224"/>
      <c r="J13" s="224"/>
    </row>
    <row r="14" spans="1:10" ht="15" customHeight="1">
      <c r="A14" s="171"/>
      <c r="B14" s="229"/>
      <c r="C14" s="171"/>
      <c r="D14" s="223"/>
      <c r="E14" s="223"/>
      <c r="F14" s="223"/>
      <c r="G14" s="223"/>
      <c r="H14" s="223"/>
      <c r="I14" s="224"/>
      <c r="J14" s="224"/>
    </row>
    <row r="15" spans="1:10" ht="19.5" customHeight="1">
      <c r="A15" s="171" t="s">
        <v>177</v>
      </c>
      <c r="B15" s="229" t="s">
        <v>74</v>
      </c>
      <c r="C15" s="230">
        <v>200000</v>
      </c>
      <c r="D15" s="223"/>
      <c r="E15" s="223"/>
      <c r="F15" s="223"/>
      <c r="G15" s="223"/>
      <c r="H15" s="223"/>
      <c r="I15" s="224"/>
      <c r="J15" s="224"/>
    </row>
    <row r="16" spans="1:10" ht="15">
      <c r="A16" s="171"/>
      <c r="B16" s="235"/>
      <c r="C16" s="171"/>
      <c r="D16" s="223"/>
      <c r="E16" s="223"/>
      <c r="F16" s="223"/>
      <c r="G16" s="223"/>
      <c r="H16" s="223"/>
      <c r="I16" s="224"/>
      <c r="J16" s="224"/>
    </row>
    <row r="17" spans="1:10" ht="15" customHeight="1">
      <c r="A17" s="172"/>
      <c r="B17" s="236"/>
      <c r="C17" s="172"/>
      <c r="D17" s="223"/>
      <c r="E17" s="223"/>
      <c r="F17" s="223"/>
      <c r="G17" s="223"/>
      <c r="H17" s="223"/>
      <c r="I17" s="224"/>
      <c r="J17" s="224"/>
    </row>
    <row r="18" spans="1:10" ht="19.5" customHeight="1">
      <c r="A18" s="46" t="s">
        <v>572</v>
      </c>
      <c r="B18" s="144" t="s">
        <v>520</v>
      </c>
      <c r="C18" s="225">
        <v>228837</v>
      </c>
      <c r="D18" s="223"/>
      <c r="E18" s="223"/>
      <c r="F18" s="223"/>
      <c r="G18" s="223"/>
      <c r="H18" s="223"/>
      <c r="I18" s="224"/>
      <c r="J18" s="224"/>
    </row>
    <row r="19" spans="1:10" ht="15">
      <c r="A19" s="223"/>
      <c r="B19" s="223"/>
      <c r="C19" s="223"/>
      <c r="D19" s="223"/>
      <c r="E19" s="223"/>
      <c r="F19" s="223"/>
      <c r="G19" s="223"/>
      <c r="H19" s="223"/>
      <c r="I19" s="224"/>
      <c r="J19" s="224"/>
    </row>
    <row r="20" spans="1:10" ht="15">
      <c r="A20" s="223"/>
      <c r="B20" s="223"/>
      <c r="C20" s="223"/>
      <c r="D20" s="223"/>
      <c r="E20" s="223"/>
      <c r="F20" s="223"/>
      <c r="G20" s="223"/>
      <c r="H20" s="223"/>
      <c r="I20" s="224"/>
      <c r="J20" s="224"/>
    </row>
    <row r="21" spans="1:10" ht="15">
      <c r="A21" s="223"/>
      <c r="B21" s="223"/>
      <c r="C21" s="223"/>
      <c r="D21" s="223"/>
      <c r="E21" s="223"/>
      <c r="F21" s="223"/>
      <c r="G21" s="223"/>
      <c r="H21" s="223"/>
      <c r="I21" s="224"/>
      <c r="J21" s="224"/>
    </row>
    <row r="22" spans="1:10" ht="15">
      <c r="A22" s="223"/>
      <c r="B22" s="223"/>
      <c r="C22" s="223"/>
      <c r="D22" s="223"/>
      <c r="E22" s="223"/>
      <c r="F22" s="223"/>
      <c r="G22" s="223"/>
      <c r="H22" s="223"/>
      <c r="I22" s="224"/>
      <c r="J22" s="224"/>
    </row>
    <row r="23" spans="1:10" ht="15">
      <c r="A23" s="223"/>
      <c r="B23" s="223"/>
      <c r="C23" s="223"/>
      <c r="D23" s="223"/>
      <c r="E23" s="223"/>
      <c r="F23" s="223"/>
      <c r="G23" s="223"/>
      <c r="H23" s="223"/>
      <c r="I23" s="224"/>
      <c r="J23" s="224"/>
    </row>
    <row r="24" spans="1:10" ht="15">
      <c r="A24" s="223"/>
      <c r="B24" s="223"/>
      <c r="C24" s="223"/>
      <c r="D24" s="223"/>
      <c r="E24" s="223"/>
      <c r="F24" s="223"/>
      <c r="G24" s="223"/>
      <c r="H24" s="223"/>
      <c r="I24" s="224"/>
      <c r="J24" s="224"/>
    </row>
    <row r="25" spans="1:10" ht="15">
      <c r="A25" s="224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5">
      <c r="A26" s="224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</row>
    <row r="28" spans="1:10" ht="15">
      <c r="A28" s="224"/>
      <c r="B28" s="224"/>
      <c r="C28" s="224"/>
      <c r="D28" s="224"/>
      <c r="E28" s="224"/>
      <c r="F28" s="224"/>
      <c r="G28" s="224"/>
      <c r="H28" s="224"/>
      <c r="I28" s="224"/>
      <c r="J28" s="224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
nr VII/5/2007
z dnia ..16.03.2007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8" sqref="B8"/>
    </sheetView>
  </sheetViews>
  <sheetFormatPr defaultColWidth="9.00390625" defaultRowHeight="12.75"/>
  <cols>
    <col min="1" max="1" width="5.25390625" style="49" customWidth="1"/>
    <col min="2" max="2" width="63.125" style="49" customWidth="1"/>
    <col min="3" max="3" width="17.75390625" style="49" customWidth="1"/>
    <col min="4" max="16384" width="9.125" style="49" customWidth="1"/>
  </cols>
  <sheetData>
    <row r="1" spans="1:10" ht="19.5" customHeight="1">
      <c r="A1" s="271" t="s">
        <v>565</v>
      </c>
      <c r="B1" s="271"/>
      <c r="C1" s="271"/>
      <c r="D1" s="201"/>
      <c r="E1" s="201"/>
      <c r="F1" s="201"/>
      <c r="G1" s="201"/>
      <c r="H1" s="201"/>
      <c r="I1" s="201"/>
      <c r="J1" s="201"/>
    </row>
    <row r="2" spans="1:7" ht="19.5" customHeight="1">
      <c r="A2" s="271" t="s">
        <v>573</v>
      </c>
      <c r="B2" s="271"/>
      <c r="C2" s="271"/>
      <c r="D2" s="201"/>
      <c r="E2" s="201"/>
      <c r="F2" s="201"/>
      <c r="G2" s="201"/>
    </row>
    <row r="4" ht="12.75">
      <c r="C4" s="90" t="s">
        <v>157</v>
      </c>
    </row>
    <row r="5" spans="1:10" ht="19.5" customHeight="1">
      <c r="A5" s="3" t="s">
        <v>158</v>
      </c>
      <c r="B5" s="3" t="s">
        <v>516</v>
      </c>
      <c r="C5" s="3" t="s">
        <v>567</v>
      </c>
      <c r="D5" s="223"/>
      <c r="E5" s="223"/>
      <c r="F5" s="223"/>
      <c r="G5" s="223"/>
      <c r="H5" s="223"/>
      <c r="I5" s="224"/>
      <c r="J5" s="224"/>
    </row>
    <row r="6" spans="1:10" ht="19.5" customHeight="1">
      <c r="A6" s="46" t="s">
        <v>524</v>
      </c>
      <c r="B6" s="144" t="s">
        <v>517</v>
      </c>
      <c r="C6" s="46"/>
      <c r="D6" s="223"/>
      <c r="E6" s="223"/>
      <c r="F6" s="223"/>
      <c r="G6" s="223"/>
      <c r="H6" s="223"/>
      <c r="I6" s="224"/>
      <c r="J6" s="224"/>
    </row>
    <row r="7" spans="1:10" ht="19.5" customHeight="1">
      <c r="A7" s="46" t="s">
        <v>531</v>
      </c>
      <c r="B7" s="144" t="s">
        <v>568</v>
      </c>
      <c r="C7" s="46"/>
      <c r="D7" s="223"/>
      <c r="E7" s="223"/>
      <c r="F7" s="223"/>
      <c r="G7" s="223"/>
      <c r="H7" s="223"/>
      <c r="I7" s="224"/>
      <c r="J7" s="224"/>
    </row>
    <row r="8" spans="1:10" ht="19.5" customHeight="1">
      <c r="A8" s="226" t="s">
        <v>174</v>
      </c>
      <c r="B8" s="227"/>
      <c r="C8" s="226"/>
      <c r="D8" s="223"/>
      <c r="E8" s="223"/>
      <c r="F8" s="223"/>
      <c r="G8" s="223"/>
      <c r="H8" s="223"/>
      <c r="I8" s="224"/>
      <c r="J8" s="224"/>
    </row>
    <row r="9" spans="1:10" ht="19.5" customHeight="1">
      <c r="A9" s="171" t="s">
        <v>177</v>
      </c>
      <c r="B9" s="229"/>
      <c r="C9" s="171"/>
      <c r="D9" s="223"/>
      <c r="E9" s="223"/>
      <c r="F9" s="223"/>
      <c r="G9" s="223"/>
      <c r="H9" s="223"/>
      <c r="I9" s="224"/>
      <c r="J9" s="224"/>
    </row>
    <row r="10" spans="1:10" ht="19.5" customHeight="1">
      <c r="A10" s="172" t="s">
        <v>179</v>
      </c>
      <c r="B10" s="231"/>
      <c r="C10" s="172"/>
      <c r="D10" s="223"/>
      <c r="E10" s="223"/>
      <c r="F10" s="223"/>
      <c r="G10" s="223"/>
      <c r="H10" s="223"/>
      <c r="I10" s="224"/>
      <c r="J10" s="224"/>
    </row>
    <row r="11" spans="1:10" ht="19.5" customHeight="1">
      <c r="A11" s="46" t="s">
        <v>533</v>
      </c>
      <c r="B11" s="144" t="s">
        <v>519</v>
      </c>
      <c r="C11" s="46"/>
      <c r="D11" s="223"/>
      <c r="E11" s="223"/>
      <c r="F11" s="223"/>
      <c r="G11" s="223"/>
      <c r="H11" s="223"/>
      <c r="I11" s="224"/>
      <c r="J11" s="224"/>
    </row>
    <row r="12" spans="1:10" ht="19.5" customHeight="1">
      <c r="A12" s="138" t="s">
        <v>174</v>
      </c>
      <c r="B12" s="233" t="s">
        <v>72</v>
      </c>
      <c r="C12" s="138"/>
      <c r="D12" s="223"/>
      <c r="E12" s="223"/>
      <c r="F12" s="223"/>
      <c r="G12" s="223"/>
      <c r="H12" s="223"/>
      <c r="I12" s="224"/>
      <c r="J12" s="224"/>
    </row>
    <row r="13" spans="1:10" ht="15" customHeight="1">
      <c r="A13" s="171"/>
      <c r="B13" s="229"/>
      <c r="C13" s="171"/>
      <c r="D13" s="223"/>
      <c r="E13" s="223"/>
      <c r="F13" s="223"/>
      <c r="G13" s="223"/>
      <c r="H13" s="223"/>
      <c r="I13" s="224"/>
      <c r="J13" s="224"/>
    </row>
    <row r="14" spans="1:10" ht="15" customHeight="1">
      <c r="A14" s="171"/>
      <c r="B14" s="229"/>
      <c r="C14" s="171"/>
      <c r="D14" s="223"/>
      <c r="E14" s="223"/>
      <c r="F14" s="223"/>
      <c r="G14" s="223"/>
      <c r="H14" s="223"/>
      <c r="I14" s="224"/>
      <c r="J14" s="224"/>
    </row>
    <row r="15" spans="1:10" ht="19.5" customHeight="1">
      <c r="A15" s="171" t="s">
        <v>177</v>
      </c>
      <c r="B15" s="229" t="s">
        <v>74</v>
      </c>
      <c r="C15" s="171"/>
      <c r="D15" s="223"/>
      <c r="E15" s="223"/>
      <c r="F15" s="223"/>
      <c r="G15" s="223"/>
      <c r="H15" s="223"/>
      <c r="I15" s="224"/>
      <c r="J15" s="224"/>
    </row>
    <row r="16" spans="1:10" ht="15">
      <c r="A16" s="171"/>
      <c r="B16" s="235"/>
      <c r="C16" s="171"/>
      <c r="D16" s="223"/>
      <c r="E16" s="223"/>
      <c r="F16" s="223"/>
      <c r="G16" s="223"/>
      <c r="H16" s="223"/>
      <c r="I16" s="224"/>
      <c r="J16" s="224"/>
    </row>
    <row r="17" spans="1:10" ht="15" customHeight="1">
      <c r="A17" s="172"/>
      <c r="B17" s="236"/>
      <c r="C17" s="172"/>
      <c r="D17" s="223"/>
      <c r="E17" s="223"/>
      <c r="F17" s="223"/>
      <c r="G17" s="223"/>
      <c r="H17" s="223"/>
      <c r="I17" s="224"/>
      <c r="J17" s="224"/>
    </row>
    <row r="18" spans="1:10" ht="19.5" customHeight="1">
      <c r="A18" s="46" t="s">
        <v>572</v>
      </c>
      <c r="B18" s="144" t="s">
        <v>520</v>
      </c>
      <c r="C18" s="46"/>
      <c r="D18" s="223"/>
      <c r="E18" s="223"/>
      <c r="F18" s="223"/>
      <c r="G18" s="223"/>
      <c r="H18" s="223"/>
      <c r="I18" s="224"/>
      <c r="J18" s="224"/>
    </row>
    <row r="19" spans="1:10" ht="15">
      <c r="A19" s="223"/>
      <c r="B19" s="223"/>
      <c r="C19" s="223"/>
      <c r="D19" s="223"/>
      <c r="E19" s="223"/>
      <c r="F19" s="223"/>
      <c r="G19" s="223"/>
      <c r="H19" s="223"/>
      <c r="I19" s="224"/>
      <c r="J19" s="224"/>
    </row>
    <row r="20" spans="1:10" ht="15">
      <c r="A20" s="223"/>
      <c r="B20" s="223"/>
      <c r="C20" s="223"/>
      <c r="D20" s="223"/>
      <c r="E20" s="223"/>
      <c r="F20" s="223"/>
      <c r="G20" s="223"/>
      <c r="H20" s="223"/>
      <c r="I20" s="224"/>
      <c r="J20" s="224"/>
    </row>
    <row r="21" spans="1:10" ht="15">
      <c r="A21" s="223"/>
      <c r="B21" s="223"/>
      <c r="C21" s="223"/>
      <c r="D21" s="223"/>
      <c r="E21" s="223"/>
      <c r="F21" s="223"/>
      <c r="G21" s="223"/>
      <c r="H21" s="223"/>
      <c r="I21" s="224"/>
      <c r="J21" s="224"/>
    </row>
    <row r="22" spans="1:10" ht="15">
      <c r="A22" s="223"/>
      <c r="B22" s="223"/>
      <c r="C22" s="223"/>
      <c r="D22" s="223"/>
      <c r="E22" s="223"/>
      <c r="F22" s="223"/>
      <c r="G22" s="223"/>
      <c r="H22" s="223"/>
      <c r="I22" s="224"/>
      <c r="J22" s="224"/>
    </row>
    <row r="23" spans="1:10" ht="15">
      <c r="A23" s="223"/>
      <c r="B23" s="223"/>
      <c r="C23" s="223"/>
      <c r="D23" s="223"/>
      <c r="E23" s="223"/>
      <c r="F23" s="223"/>
      <c r="G23" s="223"/>
      <c r="H23" s="223"/>
      <c r="I23" s="224"/>
      <c r="J23" s="224"/>
    </row>
    <row r="24" spans="1:10" ht="15">
      <c r="A24" s="223"/>
      <c r="B24" s="223"/>
      <c r="C24" s="223"/>
      <c r="D24" s="223"/>
      <c r="E24" s="223"/>
      <c r="F24" s="223"/>
      <c r="G24" s="223"/>
      <c r="H24" s="223"/>
      <c r="I24" s="224"/>
      <c r="J24" s="224"/>
    </row>
    <row r="25" spans="1:10" ht="15">
      <c r="A25" s="224"/>
      <c r="B25" s="224"/>
      <c r="C25" s="224"/>
      <c r="D25" s="224"/>
      <c r="E25" s="224"/>
      <c r="F25" s="224"/>
      <c r="G25" s="224"/>
      <c r="H25" s="224"/>
      <c r="I25" s="224"/>
      <c r="J25" s="224"/>
    </row>
    <row r="26" spans="1:10" ht="15">
      <c r="A26" s="224"/>
      <c r="B26" s="224"/>
      <c r="C26" s="224"/>
      <c r="D26" s="224"/>
      <c r="E26" s="224"/>
      <c r="F26" s="224"/>
      <c r="G26" s="224"/>
      <c r="H26" s="224"/>
      <c r="I26" s="224"/>
      <c r="J26" s="224"/>
    </row>
    <row r="27" spans="1:10" ht="15">
      <c r="A27" s="224"/>
      <c r="B27" s="224"/>
      <c r="C27" s="224"/>
      <c r="D27" s="224"/>
      <c r="E27" s="224"/>
      <c r="F27" s="224"/>
      <c r="G27" s="224"/>
      <c r="H27" s="224"/>
      <c r="I27" s="224"/>
      <c r="J27" s="224"/>
    </row>
    <row r="28" spans="1:10" ht="15">
      <c r="A28" s="224"/>
      <c r="B28" s="224"/>
      <c r="C28" s="224"/>
      <c r="D28" s="224"/>
      <c r="E28" s="224"/>
      <c r="F28" s="224"/>
      <c r="G28" s="224"/>
      <c r="H28" s="224"/>
      <c r="I28" s="224"/>
      <c r="J28" s="224"/>
    </row>
  </sheetData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horizontalDpi="300" verticalDpi="300" orientation="portrait" paperSize="9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43.625" style="0" customWidth="1"/>
    <col min="5" max="5" width="15.125" style="0" customWidth="1"/>
  </cols>
  <sheetData>
    <row r="1" spans="1:5" ht="18">
      <c r="A1" s="271" t="s">
        <v>574</v>
      </c>
      <c r="B1" s="271"/>
      <c r="C1" s="271"/>
      <c r="D1" s="271"/>
      <c r="E1" s="271"/>
    </row>
    <row r="2" spans="1:5" ht="15" customHeight="1">
      <c r="A2" s="201"/>
      <c r="B2" s="201"/>
      <c r="C2" s="201"/>
      <c r="D2" s="201"/>
      <c r="E2" s="201"/>
    </row>
    <row r="3" spans="1:5" ht="12.75">
      <c r="A3" s="49"/>
      <c r="B3" s="49"/>
      <c r="C3" s="49"/>
      <c r="D3" s="49"/>
      <c r="E3" s="166" t="s">
        <v>157</v>
      </c>
    </row>
    <row r="4" spans="1:5" s="238" customFormat="1" ht="19.5" customHeight="1">
      <c r="A4" s="237" t="s">
        <v>158</v>
      </c>
      <c r="B4" s="237" t="s">
        <v>2</v>
      </c>
      <c r="C4" s="237" t="s">
        <v>3</v>
      </c>
      <c r="D4" s="237" t="s">
        <v>575</v>
      </c>
      <c r="E4" s="237" t="s">
        <v>576</v>
      </c>
    </row>
    <row r="5" spans="1:5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30" customHeight="1">
      <c r="A6" s="97"/>
      <c r="B6" s="97"/>
      <c r="C6" s="97"/>
      <c r="D6" s="97"/>
      <c r="E6" s="97"/>
    </row>
    <row r="7" spans="1:5" ht="30" customHeight="1">
      <c r="A7" s="16"/>
      <c r="B7" s="16"/>
      <c r="C7" s="16"/>
      <c r="D7" s="16"/>
      <c r="E7" s="16"/>
    </row>
    <row r="8" spans="1:5" ht="30" customHeight="1">
      <c r="A8" s="16"/>
      <c r="B8" s="16"/>
      <c r="C8" s="16"/>
      <c r="D8" s="16"/>
      <c r="E8" s="16"/>
    </row>
    <row r="9" spans="1:5" ht="30" customHeight="1">
      <c r="A9" s="16"/>
      <c r="B9" s="16"/>
      <c r="C9" s="16"/>
      <c r="D9" s="16"/>
      <c r="E9" s="16"/>
    </row>
    <row r="10" spans="1:5" ht="30" customHeight="1">
      <c r="A10" s="33"/>
      <c r="B10" s="33"/>
      <c r="C10" s="33"/>
      <c r="D10" s="33"/>
      <c r="E10" s="33"/>
    </row>
    <row r="11" spans="1:5" ht="19.5" customHeight="1">
      <c r="A11" s="293" t="s">
        <v>251</v>
      </c>
      <c r="B11" s="293"/>
      <c r="C11" s="293"/>
      <c r="D11" s="293"/>
      <c r="E11" s="146"/>
    </row>
  </sheetData>
  <mergeCells count="2">
    <mergeCell ref="A1:E1"/>
    <mergeCell ref="A11:D11"/>
  </mergeCells>
  <printOptions horizontalCentered="1"/>
  <pageMargins left="0.7875" right="0.7875" top="2.209722222222222" bottom="0.9840277777777778" header="0.5118055555555556" footer="0.5118055555555556"/>
  <pageSetup horizontalDpi="300" verticalDpi="300" orientation="portrait" paperSize="9"/>
  <headerFooter alignWithMargins="0">
    <oddHeader>&amp;R&amp;9Załącznik nr &amp;A
do uchwały Rady Gminy nr ...............
z dnia ..............................</oddHeader>
  </headerFooter>
  <colBreaks count="1" manualBreakCount="1">
    <brk id="5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7" sqref="C7"/>
    </sheetView>
  </sheetViews>
  <sheetFormatPr defaultColWidth="9.00390625" defaultRowHeight="12.75"/>
  <cols>
    <col min="1" max="1" width="4.25390625" style="49" customWidth="1"/>
    <col min="2" max="2" width="22.25390625" style="180" customWidth="1"/>
    <col min="3" max="3" width="24.25390625" style="49" customWidth="1"/>
    <col min="4" max="4" width="22.75390625" style="49" customWidth="1"/>
    <col min="5" max="6" width="27.125" style="49" customWidth="1"/>
    <col min="7" max="16384" width="9.125" style="49" customWidth="1"/>
  </cols>
  <sheetData>
    <row r="1" spans="1:6" ht="37.5" customHeight="1">
      <c r="A1" s="292" t="s">
        <v>577</v>
      </c>
      <c r="B1" s="292"/>
      <c r="C1" s="292"/>
      <c r="D1" s="292"/>
      <c r="E1" s="292"/>
      <c r="F1" s="292"/>
    </row>
    <row r="2" spans="1:6" ht="65.25" customHeight="1">
      <c r="A2" s="3" t="s">
        <v>158</v>
      </c>
      <c r="B2" s="3" t="s">
        <v>578</v>
      </c>
      <c r="C2" s="3" t="s">
        <v>579</v>
      </c>
      <c r="D2" s="4" t="s">
        <v>580</v>
      </c>
      <c r="E2" s="4" t="s">
        <v>581</v>
      </c>
      <c r="F2" s="4" t="s">
        <v>582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179" customFormat="1" ht="47.25" customHeight="1">
      <c r="A4" s="296" t="s">
        <v>174</v>
      </c>
      <c r="B4" s="297"/>
      <c r="C4" s="297"/>
      <c r="D4" s="297"/>
      <c r="E4" s="298"/>
      <c r="F4" s="240"/>
    </row>
    <row r="5" spans="1:6" s="179" customFormat="1" ht="47.25" customHeight="1">
      <c r="A5" s="296"/>
      <c r="B5" s="297"/>
      <c r="C5" s="297"/>
      <c r="D5" s="297"/>
      <c r="E5" s="298"/>
      <c r="F5" s="241"/>
    </row>
    <row r="6" spans="1:7" s="179" customFormat="1" ht="47.25" customHeight="1">
      <c r="A6" s="296"/>
      <c r="B6" s="297"/>
      <c r="C6" s="297"/>
      <c r="D6" s="297"/>
      <c r="E6" s="298"/>
      <c r="F6" s="241"/>
      <c r="G6" s="179" t="s">
        <v>356</v>
      </c>
    </row>
    <row r="7" spans="1:6" s="179" customFormat="1" ht="47.25" customHeight="1">
      <c r="A7" s="296" t="s">
        <v>177</v>
      </c>
      <c r="B7" s="297"/>
      <c r="C7" s="297"/>
      <c r="D7" s="297"/>
      <c r="E7" s="298"/>
      <c r="F7" s="240"/>
    </row>
    <row r="8" spans="1:6" s="179" customFormat="1" ht="47.25" customHeight="1">
      <c r="A8" s="296"/>
      <c r="B8" s="297"/>
      <c r="C8" s="297"/>
      <c r="D8" s="297"/>
      <c r="E8" s="298"/>
      <c r="F8" s="241"/>
    </row>
    <row r="9" spans="1:6" s="179" customFormat="1" ht="47.25" customHeight="1">
      <c r="A9" s="296"/>
      <c r="B9" s="297"/>
      <c r="C9" s="297"/>
      <c r="D9" s="297"/>
      <c r="E9" s="298"/>
      <c r="F9" s="241"/>
    </row>
    <row r="10" spans="1:6" ht="20.25" customHeight="1">
      <c r="A10" s="169" t="s">
        <v>179</v>
      </c>
      <c r="B10" s="169"/>
      <c r="C10" s="146"/>
      <c r="D10" s="146"/>
      <c r="E10" s="146"/>
      <c r="F10" s="146"/>
    </row>
    <row r="11" spans="1:6" ht="20.25" customHeight="1">
      <c r="A11" s="169" t="s">
        <v>181</v>
      </c>
      <c r="B11" s="169"/>
      <c r="C11" s="146"/>
      <c r="D11" s="146"/>
      <c r="E11" s="146"/>
      <c r="F11" s="146"/>
    </row>
  </sheetData>
  <mergeCells count="11">
    <mergeCell ref="E7:E9"/>
    <mergeCell ref="A7:A9"/>
    <mergeCell ref="B7:B9"/>
    <mergeCell ref="C7:C9"/>
    <mergeCell ref="D7:D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9" bottom="0.39375" header="0.5118055555555556" footer="0.5118055555555556"/>
  <pageSetup horizontalDpi="300" verticalDpi="300" orientation="landscape" paperSize="9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 topLeftCell="C16">
      <selection activeCell="K29" sqref="K29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11" width="10.125" style="0" customWidth="1"/>
  </cols>
  <sheetData>
    <row r="1" spans="1:11" ht="18">
      <c r="A1" s="271" t="s">
        <v>583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9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ht="12.75">
      <c r="K3" s="242" t="s">
        <v>157</v>
      </c>
    </row>
    <row r="4" spans="1:11" s="88" customFormat="1" ht="35.25" customHeight="1">
      <c r="A4" s="272" t="s">
        <v>158</v>
      </c>
      <c r="B4" s="272" t="s">
        <v>516</v>
      </c>
      <c r="C4" s="272" t="s">
        <v>584</v>
      </c>
      <c r="D4" s="299" t="s">
        <v>585</v>
      </c>
      <c r="E4" s="299"/>
      <c r="F4" s="299"/>
      <c r="G4" s="299"/>
      <c r="H4" s="299"/>
      <c r="I4" s="299"/>
      <c r="J4" s="299"/>
      <c r="K4" s="299"/>
    </row>
    <row r="5" spans="1:11" s="88" customFormat="1" ht="23.25" customHeight="1">
      <c r="A5" s="272"/>
      <c r="B5" s="272"/>
      <c r="C5" s="272"/>
      <c r="D5" s="55">
        <v>2007</v>
      </c>
      <c r="E5" s="55">
        <v>2008</v>
      </c>
      <c r="F5" s="55">
        <v>2009</v>
      </c>
      <c r="G5" s="55">
        <v>2010</v>
      </c>
      <c r="H5" s="55">
        <v>2011</v>
      </c>
      <c r="I5" s="55">
        <v>2012</v>
      </c>
      <c r="J5" s="55">
        <v>2013</v>
      </c>
      <c r="K5" s="55">
        <v>2014</v>
      </c>
    </row>
    <row r="6" spans="1:11" s="244" customFormat="1" ht="8.25">
      <c r="A6" s="243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3">
        <v>11</v>
      </c>
    </row>
    <row r="7" spans="1:11" s="88" customFormat="1" ht="22.5" customHeight="1">
      <c r="A7" s="85" t="s">
        <v>174</v>
      </c>
      <c r="B7" s="245" t="s">
        <v>586</v>
      </c>
      <c r="C7" s="246"/>
      <c r="D7" s="246"/>
      <c r="E7" s="246"/>
      <c r="F7" s="246"/>
      <c r="G7" s="246"/>
      <c r="H7" s="246"/>
      <c r="I7" s="246"/>
      <c r="J7" s="246"/>
      <c r="K7" s="246"/>
    </row>
    <row r="8" spans="1:11" s="56" customFormat="1" ht="15" customHeight="1">
      <c r="A8" s="247" t="s">
        <v>587</v>
      </c>
      <c r="B8" s="248" t="s">
        <v>588</v>
      </c>
      <c r="C8" s="249">
        <v>12283000</v>
      </c>
      <c r="D8" s="249">
        <v>22938418</v>
      </c>
      <c r="E8" s="249">
        <v>49356418</v>
      </c>
      <c r="F8" s="249">
        <v>81856418</v>
      </c>
      <c r="G8" s="250" t="s">
        <v>589</v>
      </c>
      <c r="H8" s="249">
        <v>79000000</v>
      </c>
      <c r="I8" s="249">
        <v>57000000</v>
      </c>
      <c r="J8" s="249">
        <v>54000000</v>
      </c>
      <c r="K8" s="249">
        <v>51000000</v>
      </c>
    </row>
    <row r="9" spans="1:11" s="56" customFormat="1" ht="15" customHeight="1">
      <c r="A9" s="251"/>
      <c r="B9" s="252" t="s">
        <v>590</v>
      </c>
      <c r="C9" s="249">
        <v>2200000</v>
      </c>
      <c r="D9" s="249">
        <v>350000</v>
      </c>
      <c r="E9" s="239"/>
      <c r="F9" s="239"/>
      <c r="G9" s="239"/>
      <c r="H9" s="239"/>
      <c r="I9" s="239"/>
      <c r="J9" s="239"/>
      <c r="K9" s="239"/>
    </row>
    <row r="10" spans="1:11" s="56" customFormat="1" ht="15" customHeight="1">
      <c r="A10" s="251"/>
      <c r="B10" s="252" t="s">
        <v>591</v>
      </c>
      <c r="C10" s="249">
        <v>10083000</v>
      </c>
      <c r="D10" s="249">
        <v>22588418</v>
      </c>
      <c r="E10" s="249">
        <v>49356418</v>
      </c>
      <c r="F10" s="249">
        <v>81856418</v>
      </c>
      <c r="G10" s="250" t="s">
        <v>589</v>
      </c>
      <c r="H10" s="249">
        <v>79000000</v>
      </c>
      <c r="I10" s="249">
        <v>57000000</v>
      </c>
      <c r="J10" s="249">
        <v>54000000</v>
      </c>
      <c r="K10" s="249">
        <v>51000000</v>
      </c>
    </row>
    <row r="11" spans="1:11" s="56" customFormat="1" ht="15" customHeight="1">
      <c r="A11" s="251"/>
      <c r="B11" s="252" t="s">
        <v>592</v>
      </c>
      <c r="C11" s="239"/>
      <c r="D11" s="249"/>
      <c r="E11" s="239"/>
      <c r="F11" s="239"/>
      <c r="G11" s="239"/>
      <c r="H11" s="239"/>
      <c r="I11" s="239"/>
      <c r="J11" s="239"/>
      <c r="K11" s="239"/>
    </row>
    <row r="12" spans="1:11" s="56" customFormat="1" ht="15" customHeight="1">
      <c r="A12" s="251"/>
      <c r="B12" s="253" t="s">
        <v>593</v>
      </c>
      <c r="C12" s="239"/>
      <c r="D12" s="239"/>
      <c r="E12" s="249">
        <v>30000000</v>
      </c>
      <c r="F12" s="249">
        <v>66000000</v>
      </c>
      <c r="G12" s="249">
        <v>91000000</v>
      </c>
      <c r="H12" s="249">
        <v>73000000</v>
      </c>
      <c r="I12" s="249">
        <v>57000000</v>
      </c>
      <c r="J12" s="249">
        <v>54000000</v>
      </c>
      <c r="K12" s="249">
        <v>51000000</v>
      </c>
    </row>
    <row r="13" spans="1:11" s="56" customFormat="1" ht="15" customHeight="1">
      <c r="A13" s="251"/>
      <c r="B13" s="254" t="s">
        <v>594</v>
      </c>
      <c r="C13" s="239"/>
      <c r="D13" s="255" t="s">
        <v>595</v>
      </c>
      <c r="E13" s="255" t="s">
        <v>595</v>
      </c>
      <c r="F13" s="255" t="s">
        <v>595</v>
      </c>
      <c r="G13" s="255" t="s">
        <v>595</v>
      </c>
      <c r="H13" s="255" t="s">
        <v>595</v>
      </c>
      <c r="I13" s="255" t="s">
        <v>595</v>
      </c>
      <c r="J13" s="255" t="s">
        <v>595</v>
      </c>
      <c r="K13" s="255" t="s">
        <v>595</v>
      </c>
    </row>
    <row r="14" spans="1:11" s="56" customFormat="1" ht="15" customHeight="1">
      <c r="A14" s="251"/>
      <c r="B14" s="253" t="s">
        <v>596</v>
      </c>
      <c r="C14" s="239"/>
      <c r="D14" s="255" t="s">
        <v>595</v>
      </c>
      <c r="E14" s="255" t="s">
        <v>595</v>
      </c>
      <c r="F14" s="255" t="s">
        <v>595</v>
      </c>
      <c r="G14" s="255" t="s">
        <v>595</v>
      </c>
      <c r="H14" s="255" t="s">
        <v>595</v>
      </c>
      <c r="I14" s="255" t="s">
        <v>595</v>
      </c>
      <c r="J14" s="255" t="s">
        <v>595</v>
      </c>
      <c r="K14" s="255" t="s">
        <v>595</v>
      </c>
    </row>
    <row r="15" spans="1:11" s="56" customFormat="1" ht="15" customHeight="1">
      <c r="A15" s="247" t="s">
        <v>597</v>
      </c>
      <c r="B15" s="248" t="s">
        <v>598</v>
      </c>
      <c r="C15" s="249">
        <v>7600000</v>
      </c>
      <c r="D15" s="249">
        <v>14372418</v>
      </c>
      <c r="E15" s="249">
        <v>30000000</v>
      </c>
      <c r="F15" s="249">
        <v>38000000</v>
      </c>
      <c r="G15" s="249">
        <v>28000000</v>
      </c>
      <c r="H15" s="239"/>
      <c r="I15" s="239"/>
      <c r="J15" s="239"/>
      <c r="K15" s="239"/>
    </row>
    <row r="16" spans="1:11" s="56" customFormat="1" ht="15" customHeight="1">
      <c r="A16" s="251"/>
      <c r="B16" s="252" t="s">
        <v>599</v>
      </c>
      <c r="C16" s="239"/>
      <c r="D16" s="239"/>
      <c r="E16" s="239"/>
      <c r="F16" s="239"/>
      <c r="G16" s="239"/>
      <c r="H16" s="239"/>
      <c r="I16" s="239"/>
      <c r="J16" s="239"/>
      <c r="K16" s="239"/>
    </row>
    <row r="17" spans="1:11" s="56" customFormat="1" ht="15" customHeight="1">
      <c r="A17" s="251"/>
      <c r="B17" s="252" t="s">
        <v>600</v>
      </c>
      <c r="C17" s="249">
        <v>7600000</v>
      </c>
      <c r="D17" s="249">
        <v>14372418</v>
      </c>
      <c r="E17" s="249">
        <v>30000000</v>
      </c>
      <c r="F17" s="249">
        <v>38000000</v>
      </c>
      <c r="G17" s="249">
        <v>28000000</v>
      </c>
      <c r="H17" s="239"/>
      <c r="I17" s="239"/>
      <c r="J17" s="239"/>
      <c r="K17" s="239"/>
    </row>
    <row r="18" spans="1:11" s="56" customFormat="1" ht="15" customHeight="1">
      <c r="A18" s="251"/>
      <c r="B18" s="252" t="s">
        <v>320</v>
      </c>
      <c r="C18" s="239"/>
      <c r="D18" s="239"/>
      <c r="E18" s="239"/>
      <c r="F18" s="239"/>
      <c r="G18" s="239"/>
      <c r="H18" s="239"/>
      <c r="I18" s="239"/>
      <c r="J18" s="239"/>
      <c r="K18" s="239"/>
    </row>
    <row r="19" spans="1:11" s="56" customFormat="1" ht="15" customHeight="1">
      <c r="A19" s="247"/>
      <c r="B19" s="253" t="s">
        <v>593</v>
      </c>
      <c r="C19" s="248"/>
      <c r="D19" s="248"/>
      <c r="E19" s="256">
        <v>16150000</v>
      </c>
      <c r="F19" s="256">
        <v>38000000</v>
      </c>
      <c r="G19" s="256">
        <v>28000000</v>
      </c>
      <c r="H19" s="248"/>
      <c r="I19" s="248"/>
      <c r="J19" s="248"/>
      <c r="K19" s="248"/>
    </row>
    <row r="20" spans="1:11" s="88" customFormat="1" ht="22.5" customHeight="1">
      <c r="A20" s="85" t="s">
        <v>177</v>
      </c>
      <c r="B20" s="245" t="s">
        <v>601</v>
      </c>
      <c r="C20" s="257">
        <v>4194905</v>
      </c>
      <c r="D20" s="257">
        <v>4273000</v>
      </c>
      <c r="E20" s="257">
        <v>4749430</v>
      </c>
      <c r="F20" s="257">
        <v>7342300</v>
      </c>
      <c r="G20" s="257">
        <v>12310300</v>
      </c>
      <c r="H20" s="257">
        <v>27134718</v>
      </c>
      <c r="I20" s="257">
        <v>24946666</v>
      </c>
      <c r="J20" s="257">
        <v>5814300</v>
      </c>
      <c r="K20" s="257">
        <v>5682301</v>
      </c>
    </row>
    <row r="21" spans="1:11" s="56" customFormat="1" ht="15" customHeight="1">
      <c r="A21" s="251"/>
      <c r="B21" s="252" t="s">
        <v>602</v>
      </c>
      <c r="C21" s="249">
        <v>1710000</v>
      </c>
      <c r="D21" s="249">
        <v>1850000</v>
      </c>
      <c r="E21" s="249">
        <v>350000</v>
      </c>
      <c r="F21" s="239"/>
      <c r="G21" s="239"/>
      <c r="H21" s="239"/>
      <c r="I21" s="239"/>
      <c r="J21" s="249"/>
      <c r="K21" s="249"/>
    </row>
    <row r="22" spans="1:11" s="56" customFormat="1" ht="15" customHeight="1">
      <c r="A22" s="251"/>
      <c r="B22" s="252" t="s">
        <v>603</v>
      </c>
      <c r="C22" s="249">
        <v>2098000</v>
      </c>
      <c r="D22" s="249">
        <v>1867000</v>
      </c>
      <c r="E22" s="249">
        <v>3232000</v>
      </c>
      <c r="F22" s="249">
        <v>5500000</v>
      </c>
      <c r="G22" s="249">
        <v>7500000</v>
      </c>
      <c r="H22" s="249">
        <v>23356418</v>
      </c>
      <c r="I22" s="249">
        <v>22000000</v>
      </c>
      <c r="J22" s="249">
        <v>3000000</v>
      </c>
      <c r="K22" s="249">
        <v>3000000</v>
      </c>
    </row>
    <row r="23" spans="1:11" s="56" customFormat="1" ht="15" customHeight="1">
      <c r="A23" s="251"/>
      <c r="B23" s="252" t="s">
        <v>604</v>
      </c>
      <c r="C23" s="239"/>
      <c r="D23" s="239"/>
      <c r="E23" s="239"/>
      <c r="F23" s="239"/>
      <c r="G23" s="239"/>
      <c r="H23" s="239"/>
      <c r="I23" s="239"/>
      <c r="J23" s="239"/>
      <c r="K23" s="239"/>
    </row>
    <row r="24" spans="1:11" s="56" customFormat="1" ht="15" customHeight="1">
      <c r="A24" s="251"/>
      <c r="B24" s="252" t="s">
        <v>605</v>
      </c>
      <c r="C24" s="249">
        <v>180000</v>
      </c>
      <c r="D24" s="249">
        <v>300000</v>
      </c>
      <c r="E24" s="249">
        <v>450000</v>
      </c>
      <c r="F24" s="249">
        <v>1000000</v>
      </c>
      <c r="G24" s="249">
        <v>4000000</v>
      </c>
      <c r="H24" s="249">
        <v>3000000</v>
      </c>
      <c r="I24" s="249">
        <v>2200000</v>
      </c>
      <c r="J24" s="249">
        <v>2100000</v>
      </c>
      <c r="K24" s="249">
        <v>2000000</v>
      </c>
    </row>
    <row r="25" spans="1:11" s="56" customFormat="1" ht="15" customHeight="1">
      <c r="A25" s="251"/>
      <c r="B25" s="252" t="s">
        <v>606</v>
      </c>
      <c r="C25" s="249">
        <v>206905</v>
      </c>
      <c r="D25" s="249">
        <v>256000</v>
      </c>
      <c r="E25" s="249">
        <v>717430</v>
      </c>
      <c r="F25" s="249">
        <v>842300</v>
      </c>
      <c r="G25" s="249">
        <v>810300</v>
      </c>
      <c r="H25" s="249">
        <v>778300</v>
      </c>
      <c r="I25" s="249">
        <v>746666</v>
      </c>
      <c r="J25" s="249">
        <v>714300</v>
      </c>
      <c r="K25" s="249">
        <v>682301</v>
      </c>
    </row>
    <row r="26" spans="1:11" s="56" customFormat="1" ht="15" customHeight="1">
      <c r="A26" s="247"/>
      <c r="B26" s="253" t="s">
        <v>607</v>
      </c>
      <c r="C26" s="249"/>
      <c r="D26" s="239"/>
      <c r="E26" s="239"/>
      <c r="F26" s="249">
        <v>2000000</v>
      </c>
      <c r="G26" s="249">
        <v>3000000</v>
      </c>
      <c r="H26" s="249">
        <v>18000000</v>
      </c>
      <c r="I26" s="249">
        <v>16000000</v>
      </c>
      <c r="J26" s="249">
        <v>3000000</v>
      </c>
      <c r="K26" s="249">
        <v>3000000</v>
      </c>
    </row>
    <row r="27" spans="1:11" s="88" customFormat="1" ht="22.5" customHeight="1">
      <c r="A27" s="85" t="s">
        <v>179</v>
      </c>
      <c r="B27" s="245" t="s">
        <v>608</v>
      </c>
      <c r="C27" s="257">
        <v>82022724</v>
      </c>
      <c r="D27" s="257">
        <v>82098429</v>
      </c>
      <c r="E27" s="257">
        <v>86000000</v>
      </c>
      <c r="F27" s="258" t="s">
        <v>609</v>
      </c>
      <c r="G27" s="258" t="s">
        <v>610</v>
      </c>
      <c r="H27" s="246">
        <v>144010000</v>
      </c>
      <c r="I27" s="246">
        <v>116255000</v>
      </c>
      <c r="J27" s="257">
        <v>95000000</v>
      </c>
      <c r="K27" s="257">
        <v>96000000</v>
      </c>
    </row>
    <row r="28" spans="1:11" s="88" customFormat="1" ht="22.5" customHeight="1">
      <c r="A28" s="85"/>
      <c r="B28" s="259" t="s">
        <v>611</v>
      </c>
      <c r="C28" s="257">
        <v>44800000</v>
      </c>
      <c r="D28" s="257">
        <v>45798631</v>
      </c>
      <c r="E28" s="257">
        <v>47300000</v>
      </c>
      <c r="F28" s="257">
        <v>50500000</v>
      </c>
      <c r="G28" s="257">
        <v>56500000</v>
      </c>
      <c r="H28" s="257">
        <v>62700000</v>
      </c>
      <c r="I28" s="257">
        <v>63900000</v>
      </c>
      <c r="J28" s="257">
        <v>55000000</v>
      </c>
      <c r="K28" s="257">
        <v>52800000</v>
      </c>
    </row>
    <row r="29" spans="1:11" s="263" customFormat="1" ht="22.5" customHeight="1">
      <c r="A29" s="85" t="s">
        <v>181</v>
      </c>
      <c r="B29" s="245" t="s">
        <v>612</v>
      </c>
      <c r="C29" s="260">
        <v>88230699</v>
      </c>
      <c r="D29" s="260">
        <v>92753847</v>
      </c>
      <c r="E29" s="261" t="s">
        <v>613</v>
      </c>
      <c r="F29" s="262">
        <v>134850000</v>
      </c>
      <c r="G29" s="262">
        <v>151200000</v>
      </c>
      <c r="H29" s="262">
        <v>120653582</v>
      </c>
      <c r="I29" s="260">
        <v>94255000</v>
      </c>
      <c r="J29" s="260">
        <v>92000000</v>
      </c>
      <c r="K29" s="260">
        <v>93000000</v>
      </c>
    </row>
    <row r="30" spans="1:11" s="263" customFormat="1" ht="22.5" customHeight="1">
      <c r="A30" s="85" t="s">
        <v>184</v>
      </c>
      <c r="B30" s="245" t="s">
        <v>614</v>
      </c>
      <c r="C30" s="257">
        <v>-6207975</v>
      </c>
      <c r="D30" s="258" t="s">
        <v>615</v>
      </c>
      <c r="E30" s="258" t="s">
        <v>616</v>
      </c>
      <c r="F30" s="246">
        <v>-32500000</v>
      </c>
      <c r="G30" s="246">
        <v>-20500000</v>
      </c>
      <c r="H30" s="246">
        <v>23356418</v>
      </c>
      <c r="I30" s="246">
        <v>22000000</v>
      </c>
      <c r="J30" s="257">
        <v>3000000</v>
      </c>
      <c r="K30" s="257">
        <v>3000000</v>
      </c>
    </row>
    <row r="31" spans="1:11" s="88" customFormat="1" ht="22.5" customHeight="1">
      <c r="A31" s="85" t="s">
        <v>186</v>
      </c>
      <c r="B31" s="245" t="s">
        <v>617</v>
      </c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s="56" customFormat="1" ht="15" customHeight="1">
      <c r="A32" s="247"/>
      <c r="B32" s="264" t="s">
        <v>618</v>
      </c>
      <c r="C32" s="265">
        <f aca="true" t="shared" si="0" ref="C32:K32">IF(C27&gt;0,C8/C27*100,"")</f>
        <v>14.97511835866363</v>
      </c>
      <c r="D32" s="265">
        <f t="shared" si="0"/>
        <v>27.94014243561226</v>
      </c>
      <c r="E32" s="265">
        <f t="shared" si="0"/>
        <v>57.39118372093023</v>
      </c>
      <c r="F32" s="265">
        <f t="shared" si="0"/>
        <v>79.97695945285784</v>
      </c>
      <c r="G32" s="265">
        <f t="shared" si="0"/>
        <v>78.31401530221882</v>
      </c>
      <c r="H32" s="265">
        <f t="shared" si="0"/>
        <v>54.857301576279426</v>
      </c>
      <c r="I32" s="265">
        <f t="shared" si="0"/>
        <v>49.03014924089287</v>
      </c>
      <c r="J32" s="265">
        <f t="shared" si="0"/>
        <v>56.84210526315789</v>
      </c>
      <c r="K32" s="265">
        <f t="shared" si="0"/>
        <v>53.125</v>
      </c>
    </row>
    <row r="33" spans="1:11" s="56" customFormat="1" ht="15" customHeight="1">
      <c r="A33" s="247"/>
      <c r="B33" s="264" t="s">
        <v>619</v>
      </c>
      <c r="C33" s="239">
        <f>IF(C27&gt;0,IF(C32&gt;60,(C8-C12)/C27*100,""),"")</f>
      </c>
      <c r="D33" s="239">
        <f>IF(D27&gt;0,IF(D32&gt;60,(D8-D12)/D27*100,""),"")</f>
      </c>
      <c r="E33" s="239">
        <v>17.45</v>
      </c>
      <c r="F33" s="265">
        <f aca="true" t="shared" si="1" ref="F33:K33">IF(F27&gt;0,IF(F32&gt;60,(F8-F12)/F27*100,""),"")</f>
        <v>15.492347826086956</v>
      </c>
      <c r="G33" s="265">
        <f t="shared" si="1"/>
        <v>8.688919663351186</v>
      </c>
      <c r="H33" s="265">
        <f t="shared" si="1"/>
      </c>
      <c r="I33" s="265">
        <f t="shared" si="1"/>
      </c>
      <c r="J33" s="265">
        <f t="shared" si="1"/>
      </c>
      <c r="K33" s="265">
        <f t="shared" si="1"/>
      </c>
    </row>
    <row r="34" spans="1:11" s="56" customFormat="1" ht="15" customHeight="1">
      <c r="A34" s="247"/>
      <c r="B34" s="264" t="s">
        <v>620</v>
      </c>
      <c r="C34" s="265">
        <f aca="true" t="shared" si="2" ref="C34:K34">IF(C27&gt;0,C20/C27*100,"")</f>
        <v>5.114320514397937</v>
      </c>
      <c r="D34" s="265">
        <f t="shared" si="2"/>
        <v>5.204728095345161</v>
      </c>
      <c r="E34" s="265">
        <f t="shared" si="2"/>
        <v>5.522593023255814</v>
      </c>
      <c r="F34" s="265">
        <f t="shared" si="2"/>
        <v>7.17371763556424</v>
      </c>
      <c r="G34" s="265">
        <f t="shared" si="2"/>
        <v>9.418745218056618</v>
      </c>
      <c r="H34" s="265">
        <f t="shared" si="2"/>
        <v>18.842245677383517</v>
      </c>
      <c r="I34" s="265">
        <f t="shared" si="2"/>
        <v>21.458574684959785</v>
      </c>
      <c r="J34" s="265">
        <f t="shared" si="2"/>
        <v>6.120315789473684</v>
      </c>
      <c r="K34" s="265">
        <f t="shared" si="2"/>
        <v>5.919063541666667</v>
      </c>
    </row>
    <row r="35" spans="1:11" s="56" customFormat="1" ht="15" customHeight="1">
      <c r="A35" s="247"/>
      <c r="B35" s="264" t="s">
        <v>621</v>
      </c>
      <c r="C35" s="239">
        <f>IF(C27&gt;0,IF(C34&gt;15,(C20-C26)/C27*100,""),"")</f>
      </c>
      <c r="D35" s="239">
        <f>IF(D27&gt;0,IF(D34&gt;15,(D20-D26)/D27*100,""),"")</f>
      </c>
      <c r="E35" s="239">
        <f>IF(E27&gt;0,IF(E34&gt;15,(E20-E26)/E27*100,""),"")</f>
      </c>
      <c r="F35" s="239">
        <v>5.2</v>
      </c>
      <c r="G35" s="239">
        <v>7.12</v>
      </c>
      <c r="H35" s="265">
        <f>IF(H27&gt;0,IF(H34&gt;15,(H20-H26)/H27*100,""),"")</f>
        <v>6.343113672661621</v>
      </c>
      <c r="I35" s="265">
        <f>IF(I27&gt;0,IF(I34&gt;15,(I20-I26)/I27*100,""),"")</f>
        <v>7.6957257752354735</v>
      </c>
      <c r="J35" s="265">
        <v>2.96</v>
      </c>
      <c r="K35" s="265">
        <v>2.79</v>
      </c>
    </row>
  </sheetData>
  <mergeCells count="5">
    <mergeCell ref="A1:K1"/>
    <mergeCell ref="A4:A5"/>
    <mergeCell ref="B4:B5"/>
    <mergeCell ref="C4:C5"/>
    <mergeCell ref="D4:K4"/>
  </mergeCells>
  <printOptions horizontalCentered="1" verticalCentered="1"/>
  <pageMargins left="0.5902777777777778" right="0.5902777777777778" top="0.8701388888888889" bottom="0.55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C64">
      <selection activeCell="K85" sqref="K85"/>
    </sheetView>
  </sheetViews>
  <sheetFormatPr defaultColWidth="9.00390625" defaultRowHeight="12.75"/>
  <cols>
    <col min="1" max="1" width="6.625" style="49" customWidth="1"/>
    <col min="2" max="2" width="8.875" style="49" customWidth="1"/>
    <col min="3" max="3" width="32.375" style="49" customWidth="1"/>
    <col min="4" max="7" width="11.625" style="49" customWidth="1"/>
    <col min="8" max="10" width="10.75390625" style="49" customWidth="1"/>
    <col min="11" max="11" width="11.75390625" style="49" customWidth="1"/>
  </cols>
  <sheetData>
    <row r="1" spans="1:11" ht="18">
      <c r="A1" s="271" t="s">
        <v>68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6" ht="18">
      <c r="A2" s="51"/>
      <c r="B2" s="51"/>
      <c r="C2" s="51"/>
      <c r="D2" s="51"/>
      <c r="E2" s="51"/>
      <c r="F2" s="51"/>
    </row>
    <row r="3" spans="1:11" ht="12.75">
      <c r="A3" s="52"/>
      <c r="B3" s="52"/>
      <c r="C3" s="52"/>
      <c r="D3" s="52"/>
      <c r="E3" s="52"/>
      <c r="G3" s="53"/>
      <c r="H3" s="53"/>
      <c r="I3" s="53"/>
      <c r="J3" s="53"/>
      <c r="K3" s="54" t="s">
        <v>1</v>
      </c>
    </row>
    <row r="4" spans="1:11" s="56" customFormat="1" ht="18.75" customHeight="1">
      <c r="A4" s="272" t="s">
        <v>2</v>
      </c>
      <c r="B4" s="272" t="s">
        <v>3</v>
      </c>
      <c r="C4" s="272" t="s">
        <v>69</v>
      </c>
      <c r="D4" s="272" t="s">
        <v>70</v>
      </c>
      <c r="E4" s="272" t="s">
        <v>71</v>
      </c>
      <c r="F4" s="272"/>
      <c r="G4" s="272"/>
      <c r="H4" s="272"/>
      <c r="I4" s="272"/>
      <c r="J4" s="272"/>
      <c r="K4" s="272"/>
    </row>
    <row r="5" spans="1:11" s="56" customFormat="1" ht="20.25" customHeight="1">
      <c r="A5" s="272"/>
      <c r="B5" s="272"/>
      <c r="C5" s="272"/>
      <c r="D5" s="272"/>
      <c r="E5" s="272" t="s">
        <v>72</v>
      </c>
      <c r="F5" s="272" t="s">
        <v>73</v>
      </c>
      <c r="G5" s="272"/>
      <c r="H5" s="272"/>
      <c r="I5" s="272"/>
      <c r="J5" s="272"/>
      <c r="K5" s="272" t="s">
        <v>74</v>
      </c>
    </row>
    <row r="6" spans="1:11" s="56" customFormat="1" ht="60.75" customHeight="1">
      <c r="A6" s="272"/>
      <c r="B6" s="272"/>
      <c r="C6" s="272"/>
      <c r="D6" s="272"/>
      <c r="E6" s="272"/>
      <c r="F6" s="55" t="s">
        <v>75</v>
      </c>
      <c r="G6" s="55" t="s">
        <v>76</v>
      </c>
      <c r="H6" s="55" t="s">
        <v>77</v>
      </c>
      <c r="I6" s="55" t="s">
        <v>78</v>
      </c>
      <c r="J6" s="55" t="s">
        <v>79</v>
      </c>
      <c r="K6" s="272"/>
    </row>
    <row r="7" spans="1:11" s="56" customFormat="1" ht="6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</row>
    <row r="8" spans="1:11" s="56" customFormat="1" ht="12.75">
      <c r="A8" s="58" t="s">
        <v>80</v>
      </c>
      <c r="B8" s="59"/>
      <c r="C8" s="60" t="s">
        <v>81</v>
      </c>
      <c r="D8" s="61">
        <v>1800</v>
      </c>
      <c r="E8" s="61">
        <v>1800</v>
      </c>
      <c r="F8" s="59"/>
      <c r="G8" s="59"/>
      <c r="H8" s="59"/>
      <c r="I8" s="59"/>
      <c r="J8" s="59"/>
      <c r="K8" s="59"/>
    </row>
    <row r="9" spans="1:11" s="56" customFormat="1" ht="12.75">
      <c r="A9" s="62" t="s">
        <v>80</v>
      </c>
      <c r="B9" s="62" t="s">
        <v>82</v>
      </c>
      <c r="C9" s="63" t="s">
        <v>83</v>
      </c>
      <c r="D9" s="64">
        <v>1800</v>
      </c>
      <c r="E9" s="64">
        <v>1800</v>
      </c>
      <c r="F9" s="63"/>
      <c r="G9" s="63"/>
      <c r="H9" s="63"/>
      <c r="I9" s="63"/>
      <c r="J9" s="63"/>
      <c r="K9" s="63"/>
    </row>
    <row r="10" spans="1:11" s="56" customFormat="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s="56" customFormat="1" ht="12.75">
      <c r="A11" s="65">
        <v>600</v>
      </c>
      <c r="B11" s="63"/>
      <c r="C11" s="65" t="s">
        <v>84</v>
      </c>
      <c r="D11" s="66">
        <v>10240600</v>
      </c>
      <c r="E11" s="66">
        <v>5818600</v>
      </c>
      <c r="F11" s="66">
        <v>419100</v>
      </c>
      <c r="G11" s="66">
        <v>110000</v>
      </c>
      <c r="H11" s="63"/>
      <c r="I11" s="63"/>
      <c r="J11" s="63"/>
      <c r="K11" s="66">
        <v>4422000</v>
      </c>
    </row>
    <row r="12" spans="1:11" s="56" customFormat="1" ht="12.75">
      <c r="A12" s="63">
        <v>600</v>
      </c>
      <c r="B12" s="63">
        <v>60004</v>
      </c>
      <c r="C12" s="63" t="s">
        <v>85</v>
      </c>
      <c r="D12" s="64">
        <v>2240000</v>
      </c>
      <c r="E12" s="64">
        <v>2240000</v>
      </c>
      <c r="F12" s="63"/>
      <c r="G12" s="63"/>
      <c r="H12" s="63"/>
      <c r="I12" s="63"/>
      <c r="J12" s="63"/>
      <c r="K12" s="63"/>
    </row>
    <row r="13" spans="1:11" s="56" customFormat="1" ht="12.75">
      <c r="A13" s="63">
        <v>600</v>
      </c>
      <c r="B13" s="63">
        <v>60016</v>
      </c>
      <c r="C13" s="63" t="s">
        <v>86</v>
      </c>
      <c r="D13" s="64">
        <v>8000600</v>
      </c>
      <c r="E13" s="64">
        <v>3578600</v>
      </c>
      <c r="F13" s="64">
        <v>419100</v>
      </c>
      <c r="G13" s="64">
        <v>110000</v>
      </c>
      <c r="H13" s="63"/>
      <c r="I13" s="63"/>
      <c r="J13" s="63"/>
      <c r="K13" s="64">
        <v>4422000</v>
      </c>
    </row>
    <row r="14" spans="1:11" s="56" customFormat="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s="56" customFormat="1" ht="12.75">
      <c r="A15" s="65">
        <v>700</v>
      </c>
      <c r="B15" s="63"/>
      <c r="C15" s="65" t="s">
        <v>87</v>
      </c>
      <c r="D15" s="66">
        <v>8974000</v>
      </c>
      <c r="E15" s="66">
        <v>8498000</v>
      </c>
      <c r="F15" s="66">
        <v>70500</v>
      </c>
      <c r="G15" s="66">
        <v>2500</v>
      </c>
      <c r="H15" s="63"/>
      <c r="I15" s="63"/>
      <c r="J15" s="63"/>
      <c r="K15" s="66">
        <v>476000</v>
      </c>
    </row>
    <row r="16" spans="1:11" s="56" customFormat="1" ht="12.75">
      <c r="A16" s="63">
        <v>700</v>
      </c>
      <c r="B16" s="63">
        <v>70005</v>
      </c>
      <c r="C16" s="63" t="s">
        <v>88</v>
      </c>
      <c r="D16" s="64">
        <v>296000</v>
      </c>
      <c r="E16" s="64">
        <v>96000</v>
      </c>
      <c r="F16" s="63"/>
      <c r="G16" s="63"/>
      <c r="H16" s="63"/>
      <c r="I16" s="63"/>
      <c r="J16" s="63"/>
      <c r="K16" s="64">
        <v>200000</v>
      </c>
    </row>
    <row r="17" spans="1:11" s="56" customFormat="1" ht="12.75">
      <c r="A17" s="63">
        <v>700</v>
      </c>
      <c r="B17" s="63">
        <v>70095</v>
      </c>
      <c r="C17" s="63" t="s">
        <v>89</v>
      </c>
      <c r="D17" s="64">
        <v>8678000</v>
      </c>
      <c r="E17" s="64">
        <v>8402000</v>
      </c>
      <c r="F17" s="64">
        <v>70500</v>
      </c>
      <c r="G17" s="64">
        <v>2500</v>
      </c>
      <c r="H17" s="63"/>
      <c r="I17" s="63"/>
      <c r="J17" s="63"/>
      <c r="K17" s="64">
        <v>276000</v>
      </c>
    </row>
    <row r="18" spans="1:11" s="56" customFormat="1" ht="12.75">
      <c r="A18" s="63"/>
      <c r="B18" s="63"/>
      <c r="C18" s="63" t="s">
        <v>90</v>
      </c>
      <c r="D18" s="64">
        <v>312000</v>
      </c>
      <c r="E18" s="64">
        <v>212000</v>
      </c>
      <c r="F18" s="64">
        <v>3000</v>
      </c>
      <c r="G18" s="64">
        <v>2500</v>
      </c>
      <c r="H18" s="63"/>
      <c r="I18" s="63"/>
      <c r="J18" s="63"/>
      <c r="K18" s="64">
        <v>100000</v>
      </c>
    </row>
    <row r="19" spans="1:11" s="56" customFormat="1" ht="12.75">
      <c r="A19" s="67"/>
      <c r="B19" s="67"/>
      <c r="C19" s="67"/>
      <c r="D19" s="68"/>
      <c r="E19" s="68"/>
      <c r="F19" s="68"/>
      <c r="G19" s="67"/>
      <c r="H19" s="67"/>
      <c r="I19" s="67"/>
      <c r="J19" s="67"/>
      <c r="K19" s="67"/>
    </row>
    <row r="20" spans="1:11" s="56" customFormat="1" ht="12.75">
      <c r="A20" s="69">
        <v>710</v>
      </c>
      <c r="B20" s="67"/>
      <c r="C20" s="69" t="s">
        <v>91</v>
      </c>
      <c r="D20" s="70">
        <v>173000</v>
      </c>
      <c r="E20" s="70">
        <v>173000</v>
      </c>
      <c r="F20" s="67"/>
      <c r="G20" s="67"/>
      <c r="H20" s="67"/>
      <c r="I20" s="67"/>
      <c r="J20" s="67"/>
      <c r="K20" s="67"/>
    </row>
    <row r="21" spans="1:11" s="56" customFormat="1" ht="12.75">
      <c r="A21" s="67">
        <v>710</v>
      </c>
      <c r="B21" s="67">
        <v>71004</v>
      </c>
      <c r="C21" s="67" t="s">
        <v>92</v>
      </c>
      <c r="D21" s="68">
        <v>165000</v>
      </c>
      <c r="E21" s="68">
        <v>165000</v>
      </c>
      <c r="F21" s="67"/>
      <c r="G21" s="67"/>
      <c r="H21" s="67"/>
      <c r="I21" s="67"/>
      <c r="J21" s="67"/>
      <c r="K21" s="67"/>
    </row>
    <row r="22" spans="1:11" s="56" customFormat="1" ht="12.75">
      <c r="A22" s="67">
        <v>710</v>
      </c>
      <c r="B22" s="67">
        <v>71035</v>
      </c>
      <c r="C22" s="67" t="s">
        <v>93</v>
      </c>
      <c r="D22" s="68">
        <v>8000</v>
      </c>
      <c r="E22" s="68">
        <v>8000</v>
      </c>
      <c r="F22" s="67"/>
      <c r="G22" s="67"/>
      <c r="H22" s="67"/>
      <c r="I22" s="67"/>
      <c r="J22" s="67"/>
      <c r="K22" s="67"/>
    </row>
    <row r="23" spans="1:11" s="56" customFormat="1" ht="12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</row>
    <row r="24" spans="1:11" s="56" customFormat="1" ht="13.5" customHeight="1">
      <c r="A24" s="69">
        <v>750</v>
      </c>
      <c r="B24" s="67"/>
      <c r="C24" s="69" t="s">
        <v>94</v>
      </c>
      <c r="D24" s="70">
        <v>8013383</v>
      </c>
      <c r="E24" s="70">
        <v>8013383</v>
      </c>
      <c r="F24" s="70">
        <v>4671490</v>
      </c>
      <c r="G24" s="70">
        <v>906900</v>
      </c>
      <c r="H24" s="67"/>
      <c r="I24" s="67"/>
      <c r="J24" s="67"/>
      <c r="K24" s="67"/>
    </row>
    <row r="25" spans="1:11" s="56" customFormat="1" ht="12.75">
      <c r="A25" s="67">
        <v>750</v>
      </c>
      <c r="B25" s="67">
        <v>75011</v>
      </c>
      <c r="C25" s="67" t="s">
        <v>95</v>
      </c>
      <c r="D25" s="68">
        <v>604800</v>
      </c>
      <c r="E25" s="68">
        <v>604800</v>
      </c>
      <c r="F25" s="68">
        <v>474000</v>
      </c>
      <c r="G25" s="68">
        <v>93300</v>
      </c>
      <c r="H25" s="67"/>
      <c r="I25" s="67"/>
      <c r="J25" s="67"/>
      <c r="K25" s="67"/>
    </row>
    <row r="26" spans="1:11" s="56" customFormat="1" ht="12.75">
      <c r="A26" s="67">
        <v>750</v>
      </c>
      <c r="B26" s="67">
        <v>75022</v>
      </c>
      <c r="C26" s="67" t="s">
        <v>96</v>
      </c>
      <c r="D26" s="68">
        <v>403990</v>
      </c>
      <c r="E26" s="68">
        <v>403990</v>
      </c>
      <c r="F26" s="67"/>
      <c r="G26" s="67"/>
      <c r="H26" s="67"/>
      <c r="I26" s="67"/>
      <c r="J26" s="67"/>
      <c r="K26" s="67"/>
    </row>
    <row r="27" spans="1:11" s="56" customFormat="1" ht="12.75">
      <c r="A27" s="67">
        <v>750</v>
      </c>
      <c r="B27" s="67">
        <v>75023</v>
      </c>
      <c r="C27" s="67" t="s">
        <v>97</v>
      </c>
      <c r="D27" s="68">
        <v>6644593</v>
      </c>
      <c r="E27" s="68">
        <v>6644593</v>
      </c>
      <c r="F27" s="68">
        <v>4190490</v>
      </c>
      <c r="G27" s="68">
        <v>810600</v>
      </c>
      <c r="H27" s="67"/>
      <c r="I27" s="67"/>
      <c r="J27" s="67"/>
      <c r="K27" s="67"/>
    </row>
    <row r="28" spans="1:11" s="56" customFormat="1" ht="12.75">
      <c r="A28" s="67"/>
      <c r="B28" s="67"/>
      <c r="C28" s="67" t="s">
        <v>98</v>
      </c>
      <c r="D28" s="68">
        <v>100803</v>
      </c>
      <c r="E28" s="68">
        <v>100803</v>
      </c>
      <c r="F28" s="67"/>
      <c r="G28" s="67"/>
      <c r="H28" s="67"/>
      <c r="I28" s="67"/>
      <c r="J28" s="67"/>
      <c r="K28" s="67"/>
    </row>
    <row r="29" spans="1:11" s="56" customFormat="1" ht="12.75">
      <c r="A29" s="71"/>
      <c r="B29" s="71"/>
      <c r="C29" s="71"/>
      <c r="D29" s="72"/>
      <c r="E29" s="72"/>
      <c r="F29" s="71"/>
      <c r="G29" s="71"/>
      <c r="H29" s="71"/>
      <c r="I29" s="71"/>
      <c r="J29" s="71"/>
      <c r="K29" s="71"/>
    </row>
    <row r="30" spans="1:11" s="56" customFormat="1" ht="12.75">
      <c r="A30" s="59">
        <v>750</v>
      </c>
      <c r="B30" s="59">
        <v>75075</v>
      </c>
      <c r="C30" s="59" t="s">
        <v>99</v>
      </c>
      <c r="D30" s="73">
        <v>200000</v>
      </c>
      <c r="E30" s="73">
        <v>200000</v>
      </c>
      <c r="F30" s="73">
        <v>7000</v>
      </c>
      <c r="G30" s="73">
        <v>3000</v>
      </c>
      <c r="H30" s="59"/>
      <c r="I30" s="59"/>
      <c r="J30" s="59"/>
      <c r="K30" s="59"/>
    </row>
    <row r="31" spans="1:11" s="56" customFormat="1" ht="12.75">
      <c r="A31" s="67">
        <v>750</v>
      </c>
      <c r="B31" s="67">
        <v>75095</v>
      </c>
      <c r="C31" s="67" t="s">
        <v>89</v>
      </c>
      <c r="D31" s="68">
        <v>160000</v>
      </c>
      <c r="E31" s="68">
        <v>160000</v>
      </c>
      <c r="F31" s="68"/>
      <c r="G31" s="67"/>
      <c r="H31" s="67"/>
      <c r="I31" s="67"/>
      <c r="J31" s="67"/>
      <c r="K31" s="67"/>
    </row>
    <row r="32" spans="1:11" s="56" customFormat="1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</row>
    <row r="33" spans="1:11" s="56" customFormat="1" ht="25.5">
      <c r="A33" s="69">
        <v>751</v>
      </c>
      <c r="B33" s="67"/>
      <c r="C33" s="69" t="s">
        <v>100</v>
      </c>
      <c r="D33" s="70">
        <v>8640</v>
      </c>
      <c r="E33" s="70">
        <v>8640</v>
      </c>
      <c r="F33" s="69">
        <v>7000</v>
      </c>
      <c r="G33" s="69">
        <v>1300</v>
      </c>
      <c r="H33" s="67"/>
      <c r="I33" s="67"/>
      <c r="J33" s="67"/>
      <c r="K33" s="67"/>
    </row>
    <row r="34" spans="1:11" s="56" customFormat="1" ht="25.5">
      <c r="A34" s="67">
        <v>751</v>
      </c>
      <c r="B34" s="67">
        <v>75101</v>
      </c>
      <c r="C34" s="67" t="s">
        <v>101</v>
      </c>
      <c r="D34" s="68">
        <v>8640</v>
      </c>
      <c r="E34" s="68">
        <v>8640</v>
      </c>
      <c r="F34" s="67">
        <v>7000</v>
      </c>
      <c r="G34" s="67">
        <v>1300</v>
      </c>
      <c r="H34" s="67"/>
      <c r="I34" s="67"/>
      <c r="J34" s="67"/>
      <c r="K34" s="67"/>
    </row>
    <row r="35" spans="1:11" s="56" customFormat="1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</row>
    <row r="36" spans="1:11" s="56" customFormat="1" ht="25.5">
      <c r="A36" s="69">
        <v>754</v>
      </c>
      <c r="B36" s="67"/>
      <c r="C36" s="69" t="s">
        <v>102</v>
      </c>
      <c r="D36" s="70">
        <v>974550</v>
      </c>
      <c r="E36" s="70">
        <v>884550</v>
      </c>
      <c r="F36" s="70">
        <v>560850</v>
      </c>
      <c r="G36" s="70">
        <v>108700</v>
      </c>
      <c r="H36" s="70">
        <v>76000</v>
      </c>
      <c r="I36" s="67"/>
      <c r="J36" s="67"/>
      <c r="K36" s="69">
        <v>90000</v>
      </c>
    </row>
    <row r="37" spans="1:11" s="56" customFormat="1" ht="12.75">
      <c r="A37" s="67">
        <v>754</v>
      </c>
      <c r="B37" s="67">
        <v>75411</v>
      </c>
      <c r="C37" s="67" t="s">
        <v>103</v>
      </c>
      <c r="D37" s="68">
        <v>20000</v>
      </c>
      <c r="E37" s="68"/>
      <c r="F37" s="70"/>
      <c r="G37" s="70"/>
      <c r="H37" s="68"/>
      <c r="I37" s="67"/>
      <c r="J37" s="67"/>
      <c r="K37" s="67">
        <v>20000</v>
      </c>
    </row>
    <row r="38" spans="1:11" s="56" customFormat="1" ht="12.75">
      <c r="A38" s="67">
        <v>754</v>
      </c>
      <c r="B38" s="67">
        <v>75412</v>
      </c>
      <c r="C38" s="67" t="s">
        <v>104</v>
      </c>
      <c r="D38" s="68">
        <v>76000</v>
      </c>
      <c r="E38" s="68">
        <v>76000</v>
      </c>
      <c r="F38" s="67"/>
      <c r="G38" s="67"/>
      <c r="H38" s="68">
        <v>76000</v>
      </c>
      <c r="I38" s="67"/>
      <c r="J38" s="67"/>
      <c r="K38" s="67"/>
    </row>
    <row r="39" spans="1:11" s="56" customFormat="1" ht="12.75">
      <c r="A39" s="67">
        <v>754</v>
      </c>
      <c r="B39" s="67">
        <v>75416</v>
      </c>
      <c r="C39" s="67" t="s">
        <v>105</v>
      </c>
      <c r="D39" s="68">
        <v>762550</v>
      </c>
      <c r="E39" s="68">
        <v>762550</v>
      </c>
      <c r="F39" s="68">
        <v>560850</v>
      </c>
      <c r="G39" s="68">
        <v>108700</v>
      </c>
      <c r="H39" s="67"/>
      <c r="I39" s="67"/>
      <c r="J39" s="67"/>
      <c r="K39" s="67"/>
    </row>
    <row r="40" spans="1:11" s="56" customFormat="1" ht="12.75">
      <c r="A40" s="67">
        <v>754</v>
      </c>
      <c r="B40" s="67">
        <v>75495</v>
      </c>
      <c r="C40" s="67" t="s">
        <v>89</v>
      </c>
      <c r="D40" s="68">
        <v>116000</v>
      </c>
      <c r="E40" s="68">
        <v>46000</v>
      </c>
      <c r="F40" s="67"/>
      <c r="G40" s="67"/>
      <c r="H40" s="67"/>
      <c r="I40" s="67"/>
      <c r="J40" s="67"/>
      <c r="K40" s="67">
        <v>70000</v>
      </c>
    </row>
    <row r="41" spans="1:11" s="56" customFormat="1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s="56" customFormat="1" ht="37.5" customHeight="1">
      <c r="A42" s="69">
        <v>756</v>
      </c>
      <c r="B42" s="67"/>
      <c r="C42" s="69" t="s">
        <v>106</v>
      </c>
      <c r="D42" s="74">
        <v>130000</v>
      </c>
      <c r="E42" s="70">
        <v>130000</v>
      </c>
      <c r="F42" s="67"/>
      <c r="G42" s="67"/>
      <c r="H42" s="67"/>
      <c r="I42" s="67"/>
      <c r="J42" s="67"/>
      <c r="K42" s="67"/>
    </row>
    <row r="43" spans="1:11" s="56" customFormat="1" ht="27" customHeight="1">
      <c r="A43" s="67">
        <v>756</v>
      </c>
      <c r="B43" s="67">
        <v>75647</v>
      </c>
      <c r="C43" s="67" t="s">
        <v>107</v>
      </c>
      <c r="D43" s="68">
        <v>130000</v>
      </c>
      <c r="E43" s="68">
        <v>130000</v>
      </c>
      <c r="F43" s="67"/>
      <c r="G43" s="67"/>
      <c r="H43" s="67"/>
      <c r="I43" s="67"/>
      <c r="J43" s="67"/>
      <c r="K43" s="67"/>
    </row>
    <row r="44" spans="1:11" s="56" customFormat="1" ht="15" customHeight="1">
      <c r="A44" s="69">
        <v>757</v>
      </c>
      <c r="B44" s="67"/>
      <c r="C44" s="69" t="s">
        <v>108</v>
      </c>
      <c r="D44" s="70">
        <v>556000</v>
      </c>
      <c r="E44" s="70">
        <v>556000</v>
      </c>
      <c r="F44" s="67"/>
      <c r="G44" s="67"/>
      <c r="H44" s="67"/>
      <c r="I44" s="70">
        <v>300000</v>
      </c>
      <c r="J44" s="70">
        <v>256000</v>
      </c>
      <c r="K44" s="67"/>
    </row>
    <row r="45" spans="1:11" s="56" customFormat="1" ht="15.75" customHeight="1">
      <c r="A45" s="67">
        <v>757</v>
      </c>
      <c r="B45" s="67">
        <v>75702</v>
      </c>
      <c r="C45" s="67" t="s">
        <v>109</v>
      </c>
      <c r="D45" s="68">
        <v>300000</v>
      </c>
      <c r="E45" s="68">
        <v>300000</v>
      </c>
      <c r="F45" s="67"/>
      <c r="G45" s="67"/>
      <c r="H45" s="67"/>
      <c r="I45" s="68">
        <v>300000</v>
      </c>
      <c r="J45" s="67"/>
      <c r="K45" s="67"/>
    </row>
    <row r="46" spans="1:11" s="56" customFormat="1" ht="12.75">
      <c r="A46" s="67">
        <v>757</v>
      </c>
      <c r="B46" s="67">
        <v>75704</v>
      </c>
      <c r="C46" s="67" t="s">
        <v>110</v>
      </c>
      <c r="D46" s="68">
        <v>256000</v>
      </c>
      <c r="E46" s="68">
        <v>256000</v>
      </c>
      <c r="F46" s="67"/>
      <c r="G46" s="67"/>
      <c r="H46" s="67"/>
      <c r="I46" s="68"/>
      <c r="J46" s="68">
        <v>256000</v>
      </c>
      <c r="K46" s="67"/>
    </row>
    <row r="47" spans="1:11" s="56" customFormat="1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1" s="56" customFormat="1" ht="12.75">
      <c r="A48" s="69">
        <v>758</v>
      </c>
      <c r="B48" s="67"/>
      <c r="C48" s="69" t="s">
        <v>111</v>
      </c>
      <c r="D48" s="70">
        <v>551900</v>
      </c>
      <c r="E48" s="70">
        <v>551900</v>
      </c>
      <c r="F48" s="67"/>
      <c r="G48" s="67"/>
      <c r="H48" s="67"/>
      <c r="I48" s="67"/>
      <c r="J48" s="67"/>
      <c r="K48" s="67"/>
    </row>
    <row r="49" spans="1:11" s="56" customFormat="1" ht="12.75">
      <c r="A49" s="67">
        <v>758</v>
      </c>
      <c r="B49" s="67">
        <v>75818</v>
      </c>
      <c r="C49" s="67" t="s">
        <v>112</v>
      </c>
      <c r="D49" s="68">
        <v>551900</v>
      </c>
      <c r="E49" s="68">
        <v>551900</v>
      </c>
      <c r="F49" s="67"/>
      <c r="G49" s="67"/>
      <c r="H49" s="67"/>
      <c r="I49" s="67"/>
      <c r="J49" s="67"/>
      <c r="K49" s="67"/>
    </row>
    <row r="50" spans="1:11" s="56" customFormat="1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s="56" customFormat="1" ht="12.75">
      <c r="A51" s="69">
        <v>801</v>
      </c>
      <c r="B51" s="67"/>
      <c r="C51" s="69" t="s">
        <v>113</v>
      </c>
      <c r="D51" s="70">
        <v>24730322</v>
      </c>
      <c r="E51" s="70">
        <v>24641322</v>
      </c>
      <c r="F51" s="70">
        <v>13691507</v>
      </c>
      <c r="G51" s="70">
        <v>2548655</v>
      </c>
      <c r="H51" s="74">
        <v>4850180</v>
      </c>
      <c r="I51" s="67"/>
      <c r="J51" s="67"/>
      <c r="K51" s="75">
        <v>89000</v>
      </c>
    </row>
    <row r="52" spans="1:11" s="56" customFormat="1" ht="12.75">
      <c r="A52" s="67">
        <v>801</v>
      </c>
      <c r="B52" s="67">
        <v>80101</v>
      </c>
      <c r="C52" s="67" t="s">
        <v>114</v>
      </c>
      <c r="D52" s="68">
        <v>12368407</v>
      </c>
      <c r="E52" s="68">
        <v>12368407</v>
      </c>
      <c r="F52" s="68">
        <v>8500137</v>
      </c>
      <c r="G52" s="68">
        <v>1583190</v>
      </c>
      <c r="H52" s="68">
        <v>57010</v>
      </c>
      <c r="I52" s="67"/>
      <c r="J52" s="67"/>
      <c r="K52" s="67"/>
    </row>
    <row r="53" spans="1:11" s="56" customFormat="1" ht="12.75">
      <c r="A53" s="67"/>
      <c r="B53" s="67"/>
      <c r="C53" s="67" t="s">
        <v>98</v>
      </c>
      <c r="D53" s="68">
        <v>380550</v>
      </c>
      <c r="E53" s="68">
        <v>380550</v>
      </c>
      <c r="F53" s="68"/>
      <c r="G53" s="68"/>
      <c r="H53" s="68"/>
      <c r="I53" s="67"/>
      <c r="J53" s="67"/>
      <c r="K53" s="67"/>
    </row>
    <row r="54" spans="1:11" s="56" customFormat="1" ht="12.75">
      <c r="A54" s="67">
        <v>801</v>
      </c>
      <c r="B54" s="67">
        <v>80103</v>
      </c>
      <c r="C54" s="67" t="s">
        <v>115</v>
      </c>
      <c r="D54" s="68">
        <v>36520</v>
      </c>
      <c r="E54" s="68">
        <v>36520</v>
      </c>
      <c r="F54" s="68">
        <v>27875</v>
      </c>
      <c r="G54" s="68">
        <v>5655</v>
      </c>
      <c r="H54" s="67"/>
      <c r="I54" s="67"/>
      <c r="J54" s="67"/>
      <c r="K54" s="67"/>
    </row>
    <row r="55" spans="1:11" s="56" customFormat="1" ht="12.75">
      <c r="A55" s="67">
        <v>801</v>
      </c>
      <c r="B55" s="67">
        <v>80104</v>
      </c>
      <c r="C55" s="67" t="s">
        <v>116</v>
      </c>
      <c r="D55" s="68">
        <v>4719055</v>
      </c>
      <c r="E55" s="68">
        <v>4630055</v>
      </c>
      <c r="F55" s="68">
        <v>222540</v>
      </c>
      <c r="G55" s="68">
        <v>42215</v>
      </c>
      <c r="H55" s="76">
        <v>4318590</v>
      </c>
      <c r="I55" s="67"/>
      <c r="J55" s="67"/>
      <c r="K55" s="77">
        <v>89000</v>
      </c>
    </row>
    <row r="56" spans="1:11" s="56" customFormat="1" ht="12.75">
      <c r="A56" s="67"/>
      <c r="B56" s="67"/>
      <c r="C56" s="67" t="s">
        <v>98</v>
      </c>
      <c r="D56" s="68">
        <v>11100</v>
      </c>
      <c r="E56" s="68">
        <v>11100</v>
      </c>
      <c r="F56" s="68"/>
      <c r="G56" s="68"/>
      <c r="H56" s="68"/>
      <c r="I56" s="67"/>
      <c r="J56" s="67"/>
      <c r="K56" s="67"/>
    </row>
    <row r="57" spans="1:11" s="56" customFormat="1" ht="12.75">
      <c r="A57" s="71"/>
      <c r="B57" s="71"/>
      <c r="C57" s="71"/>
      <c r="D57" s="72"/>
      <c r="E57" s="72"/>
      <c r="F57" s="72"/>
      <c r="G57" s="72"/>
      <c r="H57" s="72"/>
      <c r="I57" s="71"/>
      <c r="J57" s="71"/>
      <c r="K57" s="71"/>
    </row>
    <row r="58" spans="1:11" s="56" customFormat="1" ht="12.75">
      <c r="A58" s="78">
        <v>801</v>
      </c>
      <c r="B58" s="78">
        <v>80105</v>
      </c>
      <c r="C58" s="78" t="s">
        <v>117</v>
      </c>
      <c r="D58" s="79">
        <v>48900</v>
      </c>
      <c r="E58" s="79">
        <v>48900</v>
      </c>
      <c r="F58" s="78"/>
      <c r="G58" s="78"/>
      <c r="H58" s="79">
        <v>48900</v>
      </c>
      <c r="I58" s="78"/>
      <c r="J58" s="78"/>
      <c r="K58" s="78"/>
    </row>
    <row r="59" spans="1:11" s="56" customFormat="1" ht="12.75">
      <c r="A59" s="67">
        <v>801</v>
      </c>
      <c r="B59" s="67">
        <v>80110</v>
      </c>
      <c r="C59" s="67" t="s">
        <v>118</v>
      </c>
      <c r="D59" s="68">
        <v>6904345</v>
      </c>
      <c r="E59" s="68">
        <v>6904345</v>
      </c>
      <c r="F59" s="68">
        <v>4650205</v>
      </c>
      <c r="G59" s="68">
        <v>869420</v>
      </c>
      <c r="H59" s="68">
        <v>406800</v>
      </c>
      <c r="I59" s="67"/>
      <c r="J59" s="67"/>
      <c r="K59" s="67"/>
    </row>
    <row r="60" spans="1:11" s="56" customFormat="1" ht="12.75">
      <c r="A60" s="63"/>
      <c r="B60" s="63"/>
      <c r="C60" s="63" t="s">
        <v>98</v>
      </c>
      <c r="D60" s="64">
        <v>129185</v>
      </c>
      <c r="E60" s="64">
        <v>129185</v>
      </c>
      <c r="F60" s="64"/>
      <c r="G60" s="64"/>
      <c r="H60" s="64"/>
      <c r="I60" s="63"/>
      <c r="J60" s="63"/>
      <c r="K60" s="63"/>
    </row>
    <row r="61" spans="1:11" s="56" customFormat="1" ht="12.75">
      <c r="A61" s="80">
        <v>801</v>
      </c>
      <c r="B61" s="80">
        <v>80113</v>
      </c>
      <c r="C61" s="80" t="s">
        <v>119</v>
      </c>
      <c r="D61" s="81">
        <v>35660</v>
      </c>
      <c r="E61" s="81">
        <v>35660</v>
      </c>
      <c r="F61" s="80"/>
      <c r="G61" s="80"/>
      <c r="H61" s="80"/>
      <c r="I61" s="80"/>
      <c r="J61" s="80"/>
      <c r="K61" s="80"/>
    </row>
    <row r="62" spans="1:11" s="56" customFormat="1" ht="12.75">
      <c r="A62" s="67">
        <v>801</v>
      </c>
      <c r="B62" s="67">
        <v>80114</v>
      </c>
      <c r="C62" s="67" t="s">
        <v>120</v>
      </c>
      <c r="D62" s="68">
        <v>314580</v>
      </c>
      <c r="E62" s="68">
        <v>314580</v>
      </c>
      <c r="F62" s="68">
        <v>243850</v>
      </c>
      <c r="G62" s="68">
        <v>47675</v>
      </c>
      <c r="H62" s="67"/>
      <c r="I62" s="67"/>
      <c r="J62" s="67"/>
      <c r="K62" s="67"/>
    </row>
    <row r="63" spans="1:11" s="56" customFormat="1" ht="12.75">
      <c r="A63" s="67">
        <v>801</v>
      </c>
      <c r="B63" s="67">
        <v>80146</v>
      </c>
      <c r="C63" s="67" t="s">
        <v>121</v>
      </c>
      <c r="D63" s="68">
        <v>106755</v>
      </c>
      <c r="E63" s="68">
        <v>106755</v>
      </c>
      <c r="F63" s="68">
        <v>10900</v>
      </c>
      <c r="G63" s="67"/>
      <c r="H63" s="68">
        <v>18880</v>
      </c>
      <c r="I63" s="67"/>
      <c r="J63" s="67"/>
      <c r="K63" s="67"/>
    </row>
    <row r="64" spans="1:11" s="56" customFormat="1" ht="12.75">
      <c r="A64" s="68">
        <v>801</v>
      </c>
      <c r="B64" s="67">
        <v>80195</v>
      </c>
      <c r="C64" s="67" t="s">
        <v>89</v>
      </c>
      <c r="D64" s="68">
        <v>196100</v>
      </c>
      <c r="E64" s="68">
        <v>196100</v>
      </c>
      <c r="F64" s="68">
        <v>36000</v>
      </c>
      <c r="G64" s="68">
        <v>500</v>
      </c>
      <c r="H64" s="67"/>
      <c r="I64" s="67"/>
      <c r="J64" s="67"/>
      <c r="K64" s="67"/>
    </row>
    <row r="65" spans="1:11" s="56" customFormat="1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s="56" customFormat="1" ht="12.75">
      <c r="A66" s="69">
        <v>851</v>
      </c>
      <c r="B66" s="67"/>
      <c r="C66" s="69" t="s">
        <v>122</v>
      </c>
      <c r="D66" s="70">
        <v>783500</v>
      </c>
      <c r="E66" s="70">
        <v>783500</v>
      </c>
      <c r="F66" s="70">
        <v>150000</v>
      </c>
      <c r="G66" s="70">
        <v>18500</v>
      </c>
      <c r="H66" s="70">
        <v>549840</v>
      </c>
      <c r="I66" s="67"/>
      <c r="J66" s="67"/>
      <c r="K66" s="67"/>
    </row>
    <row r="67" spans="1:11" s="56" customFormat="1" ht="12.75">
      <c r="A67" s="67">
        <v>851</v>
      </c>
      <c r="B67" s="67">
        <v>85121</v>
      </c>
      <c r="C67" s="67" t="s">
        <v>123</v>
      </c>
      <c r="D67" s="68">
        <v>270000</v>
      </c>
      <c r="E67" s="68">
        <v>270000</v>
      </c>
      <c r="F67" s="67"/>
      <c r="G67" s="67"/>
      <c r="H67" s="68">
        <v>270000</v>
      </c>
      <c r="I67" s="67"/>
      <c r="J67" s="67"/>
      <c r="K67" s="67"/>
    </row>
    <row r="68" spans="1:11" s="56" customFormat="1" ht="12.75">
      <c r="A68" s="67">
        <v>851</v>
      </c>
      <c r="B68" s="67">
        <v>85153</v>
      </c>
      <c r="C68" s="67" t="s">
        <v>124</v>
      </c>
      <c r="D68" s="68">
        <v>19000</v>
      </c>
      <c r="E68" s="68">
        <v>19000</v>
      </c>
      <c r="F68" s="67"/>
      <c r="G68" s="67"/>
      <c r="H68" s="68">
        <v>19000</v>
      </c>
      <c r="I68" s="67"/>
      <c r="J68" s="67"/>
      <c r="K68" s="67"/>
    </row>
    <row r="69" spans="1:11" s="56" customFormat="1" ht="12.75">
      <c r="A69" s="67">
        <v>851</v>
      </c>
      <c r="B69" s="67">
        <v>85154</v>
      </c>
      <c r="C69" s="67" t="s">
        <v>125</v>
      </c>
      <c r="D69" s="68">
        <v>474160</v>
      </c>
      <c r="E69" s="68">
        <v>474160</v>
      </c>
      <c r="F69" s="68">
        <v>150000</v>
      </c>
      <c r="G69" s="68">
        <v>18500</v>
      </c>
      <c r="H69" s="68">
        <v>242000</v>
      </c>
      <c r="I69" s="67"/>
      <c r="J69" s="67"/>
      <c r="K69" s="67"/>
    </row>
    <row r="70" spans="1:11" s="56" customFormat="1" ht="12.75">
      <c r="A70" s="67">
        <v>851</v>
      </c>
      <c r="B70" s="67">
        <v>85158</v>
      </c>
      <c r="C70" s="67" t="s">
        <v>126</v>
      </c>
      <c r="D70" s="68">
        <v>18840</v>
      </c>
      <c r="E70" s="68">
        <v>18840</v>
      </c>
      <c r="F70" s="68"/>
      <c r="G70" s="68"/>
      <c r="H70" s="68">
        <v>18840</v>
      </c>
      <c r="I70" s="67"/>
      <c r="J70" s="67"/>
      <c r="K70" s="67"/>
    </row>
    <row r="71" spans="1:11" s="56" customFormat="1" ht="12.75">
      <c r="A71" s="67">
        <v>851</v>
      </c>
      <c r="B71" s="67">
        <v>85195</v>
      </c>
      <c r="C71" s="67" t="s">
        <v>89</v>
      </c>
      <c r="D71" s="68">
        <v>1500</v>
      </c>
      <c r="E71" s="68">
        <v>1500</v>
      </c>
      <c r="F71" s="67"/>
      <c r="G71" s="67"/>
      <c r="H71" s="67"/>
      <c r="I71" s="67"/>
      <c r="J71" s="67"/>
      <c r="K71" s="67"/>
    </row>
    <row r="72" spans="1:11" s="56" customFormat="1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9"/>
    </row>
    <row r="73" spans="1:11" s="56" customFormat="1" ht="12.75">
      <c r="A73" s="69">
        <v>852</v>
      </c>
      <c r="B73" s="67"/>
      <c r="C73" s="69" t="s">
        <v>127</v>
      </c>
      <c r="D73" s="70">
        <v>26808579</v>
      </c>
      <c r="E73" s="70">
        <v>26760879</v>
      </c>
      <c r="F73" s="70">
        <v>3374290</v>
      </c>
      <c r="G73" s="70">
        <v>817732</v>
      </c>
      <c r="H73" s="70">
        <v>28000</v>
      </c>
      <c r="I73" s="67"/>
      <c r="J73" s="67"/>
      <c r="K73" s="70">
        <v>47700</v>
      </c>
    </row>
    <row r="74" spans="1:11" s="56" customFormat="1" ht="12.75">
      <c r="A74" s="67">
        <v>852</v>
      </c>
      <c r="B74" s="67">
        <v>85202</v>
      </c>
      <c r="C74" s="67" t="s">
        <v>128</v>
      </c>
      <c r="D74" s="68">
        <v>498200</v>
      </c>
      <c r="E74" s="68">
        <v>498200</v>
      </c>
      <c r="F74" s="68">
        <v>165600</v>
      </c>
      <c r="G74" s="68">
        <v>30000</v>
      </c>
      <c r="H74" s="67"/>
      <c r="I74" s="67"/>
      <c r="J74" s="67"/>
      <c r="K74" s="67"/>
    </row>
    <row r="75" spans="1:11" s="56" customFormat="1" ht="12.75">
      <c r="A75" s="67">
        <v>852</v>
      </c>
      <c r="B75" s="67">
        <v>85203</v>
      </c>
      <c r="C75" s="67" t="s">
        <v>129</v>
      </c>
      <c r="D75" s="68">
        <v>250000</v>
      </c>
      <c r="E75" s="68">
        <v>250000</v>
      </c>
      <c r="F75" s="68">
        <v>198900</v>
      </c>
      <c r="G75" s="68">
        <v>34200</v>
      </c>
      <c r="H75" s="67"/>
      <c r="I75" s="67"/>
      <c r="J75" s="67"/>
      <c r="K75" s="67"/>
    </row>
    <row r="76" spans="1:11" s="56" customFormat="1" ht="30" customHeight="1">
      <c r="A76" s="67">
        <v>852</v>
      </c>
      <c r="B76" s="67">
        <v>85212</v>
      </c>
      <c r="C76" s="67" t="s">
        <v>130</v>
      </c>
      <c r="D76" s="68">
        <v>16046864</v>
      </c>
      <c r="E76" s="68">
        <v>16046864</v>
      </c>
      <c r="F76" s="68">
        <v>228000</v>
      </c>
      <c r="G76" s="68">
        <v>42500</v>
      </c>
      <c r="H76" s="67"/>
      <c r="I76" s="67"/>
      <c r="J76" s="67"/>
      <c r="K76" s="67"/>
    </row>
    <row r="77" spans="1:11" s="56" customFormat="1" ht="28.5" customHeight="1">
      <c r="A77" s="67">
        <v>852</v>
      </c>
      <c r="B77" s="67">
        <v>85214</v>
      </c>
      <c r="C77" s="67" t="s">
        <v>131</v>
      </c>
      <c r="D77" s="68">
        <v>2002689</v>
      </c>
      <c r="E77" s="68">
        <v>2002689</v>
      </c>
      <c r="F77" s="67"/>
      <c r="G77" s="67"/>
      <c r="H77" s="67"/>
      <c r="I77" s="67"/>
      <c r="J77" s="67"/>
      <c r="K77" s="67"/>
    </row>
    <row r="78" spans="1:11" s="56" customFormat="1" ht="12.75">
      <c r="A78" s="67">
        <v>852</v>
      </c>
      <c r="B78" s="67">
        <v>85215</v>
      </c>
      <c r="C78" s="67" t="s">
        <v>132</v>
      </c>
      <c r="D78" s="68">
        <v>3000000</v>
      </c>
      <c r="E78" s="68">
        <v>3000000</v>
      </c>
      <c r="F78" s="67"/>
      <c r="G78" s="67"/>
      <c r="H78" s="67"/>
      <c r="I78" s="67"/>
      <c r="J78" s="67"/>
      <c r="K78" s="67"/>
    </row>
    <row r="79" spans="1:11" s="56" customFormat="1" ht="12.75">
      <c r="A79" s="67">
        <v>852</v>
      </c>
      <c r="B79" s="67">
        <v>85219</v>
      </c>
      <c r="C79" s="67" t="s">
        <v>133</v>
      </c>
      <c r="D79" s="68">
        <v>1956170</v>
      </c>
      <c r="E79" s="68">
        <v>1956170</v>
      </c>
      <c r="F79" s="68">
        <v>1528000</v>
      </c>
      <c r="G79" s="68">
        <v>294600</v>
      </c>
      <c r="H79" s="67"/>
      <c r="I79" s="67"/>
      <c r="J79" s="67"/>
      <c r="K79" s="67"/>
    </row>
    <row r="80" spans="1:11" s="56" customFormat="1" ht="25.5">
      <c r="A80" s="67">
        <v>852</v>
      </c>
      <c r="B80" s="67">
        <v>85220</v>
      </c>
      <c r="C80" s="67" t="s">
        <v>134</v>
      </c>
      <c r="D80" s="68">
        <v>17650</v>
      </c>
      <c r="E80" s="68">
        <v>17650</v>
      </c>
      <c r="F80" s="68">
        <v>11990</v>
      </c>
      <c r="G80" s="68">
        <v>2400</v>
      </c>
      <c r="H80" s="67"/>
      <c r="I80" s="67"/>
      <c r="J80" s="67"/>
      <c r="K80" s="67"/>
    </row>
    <row r="81" spans="1:11" s="56" customFormat="1" ht="12.75">
      <c r="A81" s="67">
        <v>852</v>
      </c>
      <c r="B81" s="67">
        <v>85228</v>
      </c>
      <c r="C81" s="67" t="s">
        <v>135</v>
      </c>
      <c r="D81" s="68">
        <v>1549373</v>
      </c>
      <c r="E81" s="68">
        <v>1549373</v>
      </c>
      <c r="F81" s="68">
        <v>1241800</v>
      </c>
      <c r="G81" s="68">
        <v>222432</v>
      </c>
      <c r="H81" s="67"/>
      <c r="I81" s="67"/>
      <c r="J81" s="67"/>
      <c r="K81" s="67"/>
    </row>
    <row r="82" spans="1:11" s="56" customFormat="1" ht="12.75">
      <c r="A82" s="67">
        <v>852</v>
      </c>
      <c r="B82" s="67">
        <v>85295</v>
      </c>
      <c r="C82" s="67" t="s">
        <v>89</v>
      </c>
      <c r="D82" s="68">
        <v>1296033</v>
      </c>
      <c r="E82" s="76">
        <v>1248333</v>
      </c>
      <c r="F82" s="68"/>
      <c r="G82" s="68"/>
      <c r="H82" s="68">
        <v>28000</v>
      </c>
      <c r="I82" s="67"/>
      <c r="J82" s="67"/>
      <c r="K82" s="68">
        <v>47700</v>
      </c>
    </row>
    <row r="83" spans="1:11" s="56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s="56" customFormat="1" ht="1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1:11" s="56" customFormat="1" ht="15" customHeight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1:11" s="56" customFormat="1" ht="12.75">
      <c r="A86" s="82"/>
      <c r="B86" s="78"/>
      <c r="C86" s="82"/>
      <c r="D86" s="82"/>
      <c r="E86" s="82"/>
      <c r="F86" s="83"/>
      <c r="G86" s="83"/>
      <c r="H86" s="78"/>
      <c r="I86" s="78"/>
      <c r="J86" s="78"/>
      <c r="K86" s="78"/>
    </row>
    <row r="87" spans="1:11" s="56" customFormat="1" ht="12.75">
      <c r="A87" s="82">
        <v>854</v>
      </c>
      <c r="B87" s="78"/>
      <c r="C87" s="82" t="s">
        <v>136</v>
      </c>
      <c r="D87" s="84">
        <v>1580960</v>
      </c>
      <c r="E87" s="84">
        <v>1580960</v>
      </c>
      <c r="F87" s="84">
        <v>1189990</v>
      </c>
      <c r="G87" s="84">
        <v>229940</v>
      </c>
      <c r="H87" s="82"/>
      <c r="I87" s="78"/>
      <c r="J87" s="78"/>
      <c r="K87" s="78"/>
    </row>
    <row r="88" spans="1:11" s="56" customFormat="1" ht="12.75">
      <c r="A88" s="67">
        <v>854</v>
      </c>
      <c r="B88" s="67">
        <v>85401</v>
      </c>
      <c r="C88" s="67" t="s">
        <v>137</v>
      </c>
      <c r="D88" s="68">
        <v>1551870</v>
      </c>
      <c r="E88" s="68">
        <v>1551870</v>
      </c>
      <c r="F88" s="68">
        <v>1189990</v>
      </c>
      <c r="G88" s="68">
        <v>229940</v>
      </c>
      <c r="H88" s="67"/>
      <c r="I88" s="67"/>
      <c r="J88" s="67"/>
      <c r="K88" s="67"/>
    </row>
    <row r="89" spans="1:11" s="56" customFormat="1" ht="12.75">
      <c r="A89" s="67"/>
      <c r="B89" s="67"/>
      <c r="C89" s="67" t="s">
        <v>98</v>
      </c>
      <c r="D89" s="68">
        <v>49620</v>
      </c>
      <c r="E89" s="68">
        <v>49620</v>
      </c>
      <c r="F89" s="68"/>
      <c r="G89" s="68"/>
      <c r="H89" s="67"/>
      <c r="I89" s="67"/>
      <c r="J89" s="67"/>
      <c r="K89" s="67"/>
    </row>
    <row r="90" spans="1:11" s="56" customFormat="1" ht="12.75">
      <c r="A90" s="67">
        <v>854</v>
      </c>
      <c r="B90" s="67">
        <v>85415</v>
      </c>
      <c r="C90" s="67" t="s">
        <v>138</v>
      </c>
      <c r="D90" s="68">
        <v>25000</v>
      </c>
      <c r="E90" s="68">
        <v>25000</v>
      </c>
      <c r="F90" s="67"/>
      <c r="G90" s="67"/>
      <c r="H90" s="67"/>
      <c r="I90" s="67"/>
      <c r="J90" s="67"/>
      <c r="K90" s="67"/>
    </row>
    <row r="91" spans="1:11" s="56" customFormat="1" ht="12.75">
      <c r="A91" s="63">
        <v>854</v>
      </c>
      <c r="B91" s="63">
        <v>85446</v>
      </c>
      <c r="C91" s="63" t="s">
        <v>121</v>
      </c>
      <c r="D91" s="64">
        <v>4090</v>
      </c>
      <c r="E91" s="64">
        <v>4090</v>
      </c>
      <c r="F91" s="63"/>
      <c r="G91" s="63"/>
      <c r="H91" s="63"/>
      <c r="I91" s="63"/>
      <c r="J91" s="63"/>
      <c r="K91" s="63"/>
    </row>
    <row r="92" spans="1:11" s="56" customFormat="1" ht="12.75">
      <c r="A92" s="80"/>
      <c r="B92" s="80"/>
      <c r="C92" s="80"/>
      <c r="D92" s="81"/>
      <c r="E92" s="81"/>
      <c r="F92" s="80"/>
      <c r="G92" s="80"/>
      <c r="H92" s="80"/>
      <c r="I92" s="80"/>
      <c r="J92" s="80"/>
      <c r="K92" s="80"/>
    </row>
    <row r="93" spans="1:11" s="56" customFormat="1" ht="25.5">
      <c r="A93" s="69">
        <v>900</v>
      </c>
      <c r="B93" s="67"/>
      <c r="C93" s="69" t="s">
        <v>139</v>
      </c>
      <c r="D93" s="70">
        <v>9584740</v>
      </c>
      <c r="E93" s="70">
        <v>2544740</v>
      </c>
      <c r="F93" s="70">
        <v>20000</v>
      </c>
      <c r="G93" s="70">
        <v>5000</v>
      </c>
      <c r="H93" s="69"/>
      <c r="I93" s="67"/>
      <c r="J93" s="67"/>
      <c r="K93" s="70">
        <v>7040000</v>
      </c>
    </row>
    <row r="94" spans="1:11" s="56" customFormat="1" ht="12.75">
      <c r="A94" s="67">
        <v>900</v>
      </c>
      <c r="B94" s="67">
        <v>90001</v>
      </c>
      <c r="C94" s="67" t="s">
        <v>140</v>
      </c>
      <c r="D94" s="68">
        <v>585000</v>
      </c>
      <c r="E94" s="68">
        <v>335000</v>
      </c>
      <c r="F94" s="67"/>
      <c r="G94" s="67"/>
      <c r="H94" s="67"/>
      <c r="I94" s="67"/>
      <c r="J94" s="67"/>
      <c r="K94" s="68">
        <v>250000</v>
      </c>
    </row>
    <row r="95" spans="1:11" s="56" customFormat="1" ht="12.75">
      <c r="A95" s="67">
        <v>900</v>
      </c>
      <c r="B95" s="67">
        <v>90002</v>
      </c>
      <c r="C95" s="67" t="s">
        <v>141</v>
      </c>
      <c r="D95" s="68">
        <v>180000</v>
      </c>
      <c r="E95" s="68">
        <v>180000</v>
      </c>
      <c r="F95" s="67"/>
      <c r="G95" s="67"/>
      <c r="H95" s="67"/>
      <c r="I95" s="67"/>
      <c r="J95" s="67"/>
      <c r="K95" s="68"/>
    </row>
    <row r="96" spans="1:11" s="56" customFormat="1" ht="12.75">
      <c r="A96" s="67">
        <v>900</v>
      </c>
      <c r="B96" s="67">
        <v>90003</v>
      </c>
      <c r="C96" s="67" t="s">
        <v>142</v>
      </c>
      <c r="D96" s="68">
        <v>235000</v>
      </c>
      <c r="E96" s="68">
        <v>235000</v>
      </c>
      <c r="F96" s="67"/>
      <c r="G96" s="67"/>
      <c r="H96" s="67"/>
      <c r="I96" s="67"/>
      <c r="J96" s="67"/>
      <c r="K96" s="67"/>
    </row>
    <row r="97" spans="1:11" s="56" customFormat="1" ht="12.75">
      <c r="A97" s="67">
        <v>900</v>
      </c>
      <c r="B97" s="67">
        <v>90004</v>
      </c>
      <c r="C97" s="67" t="s">
        <v>143</v>
      </c>
      <c r="D97" s="68">
        <v>540800</v>
      </c>
      <c r="E97" s="68">
        <v>540800</v>
      </c>
      <c r="F97" s="67"/>
      <c r="G97" s="67"/>
      <c r="H97" s="67"/>
      <c r="I97" s="67"/>
      <c r="J97" s="67"/>
      <c r="K97" s="67"/>
    </row>
    <row r="98" spans="1:11" s="56" customFormat="1" ht="12.75">
      <c r="A98" s="67">
        <v>900</v>
      </c>
      <c r="B98" s="67">
        <v>90015</v>
      </c>
      <c r="C98" s="67" t="s">
        <v>144</v>
      </c>
      <c r="D98" s="68">
        <v>1159000</v>
      </c>
      <c r="E98" s="68">
        <v>1059000</v>
      </c>
      <c r="F98" s="68">
        <v>5000</v>
      </c>
      <c r="G98" s="68">
        <v>2000</v>
      </c>
      <c r="H98" s="67"/>
      <c r="I98" s="67"/>
      <c r="J98" s="67"/>
      <c r="K98" s="68">
        <v>100000</v>
      </c>
    </row>
    <row r="99" spans="1:11" s="56" customFormat="1" ht="12.75">
      <c r="A99" s="67">
        <v>900</v>
      </c>
      <c r="B99" s="67">
        <v>90095</v>
      </c>
      <c r="C99" s="67" t="s">
        <v>89</v>
      </c>
      <c r="D99" s="68">
        <v>6884940</v>
      </c>
      <c r="E99" s="68">
        <v>194940</v>
      </c>
      <c r="F99" s="68">
        <v>15000</v>
      </c>
      <c r="G99" s="68">
        <v>3000</v>
      </c>
      <c r="H99" s="67"/>
      <c r="I99" s="67"/>
      <c r="J99" s="67"/>
      <c r="K99" s="68">
        <v>6690000</v>
      </c>
    </row>
    <row r="100" spans="1:11" s="56" customFormat="1" ht="12.75">
      <c r="A100" s="67"/>
      <c r="B100" s="67"/>
      <c r="C100" s="67"/>
      <c r="D100" s="68"/>
      <c r="E100" s="68"/>
      <c r="F100" s="67"/>
      <c r="G100" s="67"/>
      <c r="H100" s="67"/>
      <c r="I100" s="67"/>
      <c r="J100" s="67"/>
      <c r="K100" s="67"/>
    </row>
    <row r="101" spans="1:11" s="56" customFormat="1" ht="25.5">
      <c r="A101" s="69">
        <v>921</v>
      </c>
      <c r="B101" s="67"/>
      <c r="C101" s="69" t="s">
        <v>145</v>
      </c>
      <c r="D101" s="70">
        <v>1707650</v>
      </c>
      <c r="E101" s="70">
        <v>1707650</v>
      </c>
      <c r="F101" s="69"/>
      <c r="G101" s="69"/>
      <c r="H101" s="70">
        <v>1707650</v>
      </c>
      <c r="I101" s="69"/>
      <c r="J101" s="67"/>
      <c r="K101" s="67"/>
    </row>
    <row r="102" spans="1:11" s="56" customFormat="1" ht="15" customHeight="1">
      <c r="A102" s="67">
        <v>921</v>
      </c>
      <c r="B102" s="67">
        <v>92109</v>
      </c>
      <c r="C102" s="67" t="s">
        <v>146</v>
      </c>
      <c r="D102" s="68">
        <v>822150</v>
      </c>
      <c r="E102" s="68">
        <v>822150</v>
      </c>
      <c r="F102" s="67"/>
      <c r="G102" s="67"/>
      <c r="H102" s="68">
        <v>822150</v>
      </c>
      <c r="I102" s="67"/>
      <c r="J102" s="67"/>
      <c r="K102" s="67"/>
    </row>
    <row r="103" spans="1:11" s="56" customFormat="1" ht="12.75">
      <c r="A103" s="67">
        <v>921</v>
      </c>
      <c r="B103" s="67">
        <v>92116</v>
      </c>
      <c r="C103" s="67" t="s">
        <v>147</v>
      </c>
      <c r="D103" s="76" t="s">
        <v>148</v>
      </c>
      <c r="E103" s="76" t="s">
        <v>148</v>
      </c>
      <c r="F103" s="67"/>
      <c r="G103" s="67"/>
      <c r="H103" s="76" t="s">
        <v>148</v>
      </c>
      <c r="I103" s="67"/>
      <c r="J103" s="67"/>
      <c r="K103" s="67"/>
    </row>
    <row r="104" spans="1:11" s="56" customFormat="1" ht="12.75">
      <c r="A104" s="67">
        <v>921</v>
      </c>
      <c r="B104" s="67">
        <v>92118</v>
      </c>
      <c r="C104" s="67" t="s">
        <v>149</v>
      </c>
      <c r="D104" s="76" t="s">
        <v>150</v>
      </c>
      <c r="E104" s="76" t="s">
        <v>150</v>
      </c>
      <c r="F104" s="67"/>
      <c r="G104" s="67"/>
      <c r="H104" s="76" t="s">
        <v>150</v>
      </c>
      <c r="I104" s="67"/>
      <c r="J104" s="67"/>
      <c r="K104" s="67"/>
    </row>
    <row r="105" spans="1:11" s="56" customFormat="1" ht="12.75">
      <c r="A105" s="67">
        <v>921</v>
      </c>
      <c r="B105" s="67">
        <v>92195</v>
      </c>
      <c r="C105" s="67" t="s">
        <v>89</v>
      </c>
      <c r="D105" s="68">
        <v>13500</v>
      </c>
      <c r="E105" s="68">
        <v>13500</v>
      </c>
      <c r="F105" s="67"/>
      <c r="G105" s="67"/>
      <c r="H105" s="68">
        <v>13500</v>
      </c>
      <c r="I105" s="67"/>
      <c r="J105" s="67"/>
      <c r="K105" s="67"/>
    </row>
    <row r="106" spans="1:11" s="56" customFormat="1" ht="12.75">
      <c r="A106" s="67"/>
      <c r="B106" s="67"/>
      <c r="C106" s="67"/>
      <c r="D106" s="68"/>
      <c r="E106" s="68"/>
      <c r="F106" s="67"/>
      <c r="G106" s="67"/>
      <c r="H106" s="67"/>
      <c r="I106" s="67"/>
      <c r="J106" s="67"/>
      <c r="K106" s="67"/>
    </row>
    <row r="107" spans="1:11" s="56" customFormat="1" ht="12.75">
      <c r="A107" s="69">
        <v>926</v>
      </c>
      <c r="B107" s="67"/>
      <c r="C107" s="69" t="s">
        <v>151</v>
      </c>
      <c r="D107" s="70">
        <v>1071260</v>
      </c>
      <c r="E107" s="74">
        <v>894500</v>
      </c>
      <c r="F107" s="69"/>
      <c r="G107" s="69"/>
      <c r="H107" s="74">
        <v>894500</v>
      </c>
      <c r="I107" s="69"/>
      <c r="J107" s="67"/>
      <c r="K107" s="75">
        <v>176760</v>
      </c>
    </row>
    <row r="108" spans="1:11" s="56" customFormat="1" ht="12.75">
      <c r="A108" s="67">
        <v>926</v>
      </c>
      <c r="B108" s="67">
        <v>92604</v>
      </c>
      <c r="C108" s="67" t="s">
        <v>152</v>
      </c>
      <c r="D108" s="68">
        <v>786760</v>
      </c>
      <c r="E108" s="76" t="s">
        <v>153</v>
      </c>
      <c r="F108" s="67"/>
      <c r="G108" s="67"/>
      <c r="H108" s="76" t="s">
        <v>153</v>
      </c>
      <c r="I108" s="67"/>
      <c r="J108" s="67"/>
      <c r="K108" s="77">
        <v>176760</v>
      </c>
    </row>
    <row r="109" spans="1:11" s="56" customFormat="1" ht="12.75">
      <c r="A109" s="67">
        <v>926</v>
      </c>
      <c r="B109" s="67">
        <v>92605</v>
      </c>
      <c r="C109" s="67" t="s">
        <v>154</v>
      </c>
      <c r="D109" s="68">
        <v>224500</v>
      </c>
      <c r="E109" s="68">
        <v>224500</v>
      </c>
      <c r="F109" s="67"/>
      <c r="G109" s="67"/>
      <c r="H109" s="68">
        <v>224500</v>
      </c>
      <c r="I109" s="67"/>
      <c r="J109" s="67"/>
      <c r="K109" s="67"/>
    </row>
    <row r="110" spans="1:11" s="56" customFormat="1" ht="12.75">
      <c r="A110" s="67">
        <v>926</v>
      </c>
      <c r="B110" s="67">
        <v>92695</v>
      </c>
      <c r="C110" s="67" t="s">
        <v>89</v>
      </c>
      <c r="D110" s="68">
        <v>60000</v>
      </c>
      <c r="E110" s="68">
        <v>60000</v>
      </c>
      <c r="F110" s="67"/>
      <c r="G110" s="67"/>
      <c r="H110" s="68">
        <v>60000</v>
      </c>
      <c r="I110" s="67"/>
      <c r="J110" s="67"/>
      <c r="K110" s="67"/>
    </row>
    <row r="111" spans="1:11" s="56" customFormat="1" ht="12.75">
      <c r="A111" s="67"/>
      <c r="B111" s="67"/>
      <c r="C111" s="67"/>
      <c r="D111" s="68"/>
      <c r="E111" s="68"/>
      <c r="F111" s="67"/>
      <c r="G111" s="67"/>
      <c r="H111" s="67"/>
      <c r="I111" s="67"/>
      <c r="J111" s="67"/>
      <c r="K111" s="67"/>
    </row>
    <row r="112" spans="1:11" s="56" customFormat="1" ht="12.75">
      <c r="A112" s="67"/>
      <c r="B112" s="67"/>
      <c r="C112" s="67"/>
      <c r="D112" s="68"/>
      <c r="E112" s="68"/>
      <c r="F112" s="67"/>
      <c r="G112" s="67"/>
      <c r="H112" s="67"/>
      <c r="I112" s="67"/>
      <c r="J112" s="67"/>
      <c r="K112" s="67"/>
    </row>
    <row r="113" spans="1:11" s="88" customFormat="1" ht="24.75" customHeight="1">
      <c r="A113" s="273" t="s">
        <v>155</v>
      </c>
      <c r="B113" s="273"/>
      <c r="C113" s="273"/>
      <c r="D113" s="86">
        <v>95890884</v>
      </c>
      <c r="E113" s="86">
        <v>83549424</v>
      </c>
      <c r="F113" s="86">
        <v>24154727</v>
      </c>
      <c r="G113" s="86">
        <v>4749227</v>
      </c>
      <c r="H113" s="86">
        <v>8106170</v>
      </c>
      <c r="I113" s="86">
        <v>300000</v>
      </c>
      <c r="J113" s="87">
        <v>256000</v>
      </c>
      <c r="K113" s="86">
        <v>12341460</v>
      </c>
    </row>
  </sheetData>
  <mergeCells count="10">
    <mergeCell ref="A113:C113"/>
    <mergeCell ref="A1:K1"/>
    <mergeCell ref="A4:A6"/>
    <mergeCell ref="B4:B6"/>
    <mergeCell ref="C4:C6"/>
    <mergeCell ref="D4:D6"/>
    <mergeCell ref="E4:K4"/>
    <mergeCell ref="E5:E6"/>
    <mergeCell ref="F5:J5"/>
    <mergeCell ref="K5:K6"/>
  </mergeCells>
  <printOptions horizontalCentered="1" verticalCentered="1"/>
  <pageMargins left="0.39375" right="0.39375" top="1.4958333333333336" bottom="0.7875" header="0.5118055555555556" footer="0.5118055555555556"/>
  <pageSetup horizontalDpi="300" verticalDpi="300" orientation="landscape" paperSize="9"/>
  <headerFooter alignWithMargins="0">
    <oddHeader>&amp;RZałącznik nr &amp;A
do uchwały Rady Gminy
 nr VII/5/2007
z dnia .16.03.2007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25">
      <selection activeCell="D27" sqref="D27"/>
    </sheetView>
  </sheetViews>
  <sheetFormatPr defaultColWidth="9.00390625" defaultRowHeight="12.75"/>
  <cols>
    <col min="1" max="1" width="5.625" style="49" customWidth="1"/>
    <col min="2" max="2" width="4.875" style="49" customWidth="1"/>
    <col min="3" max="3" width="6.25390625" style="49" customWidth="1"/>
    <col min="4" max="4" width="14.375" style="49" customWidth="1"/>
    <col min="5" max="5" width="10.625" style="49" customWidth="1"/>
    <col min="6" max="7" width="11.25390625" style="49" customWidth="1"/>
    <col min="8" max="8" width="8.75390625" style="49" customWidth="1"/>
    <col min="9" max="9" width="9.00390625" style="49" customWidth="1"/>
    <col min="10" max="10" width="11.00390625" style="49" customWidth="1"/>
    <col min="11" max="11" width="12.875" style="49" customWidth="1"/>
    <col min="12" max="13" width="10.125" style="49" customWidth="1"/>
    <col min="14" max="14" width="10.25390625" style="49" customWidth="1"/>
    <col min="15" max="15" width="16.75390625" style="49" customWidth="1"/>
    <col min="16" max="16384" width="9.125" style="49" customWidth="1"/>
  </cols>
  <sheetData>
    <row r="1" spans="1:15" ht="18">
      <c r="A1" s="274" t="s">
        <v>156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0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 t="s">
        <v>157</v>
      </c>
    </row>
    <row r="3" spans="1:15" s="53" customFormat="1" ht="19.5" customHeight="1">
      <c r="A3" s="275" t="s">
        <v>158</v>
      </c>
      <c r="B3" s="275" t="s">
        <v>2</v>
      </c>
      <c r="C3" s="275" t="s">
        <v>159</v>
      </c>
      <c r="D3" s="276" t="s">
        <v>160</v>
      </c>
      <c r="E3" s="276" t="s">
        <v>161</v>
      </c>
      <c r="F3" s="276" t="s">
        <v>162</v>
      </c>
      <c r="G3" s="277" t="s">
        <v>163</v>
      </c>
      <c r="H3" s="277"/>
      <c r="I3" s="277"/>
      <c r="J3" s="277"/>
      <c r="K3" s="277"/>
      <c r="L3" s="277"/>
      <c r="M3" s="277"/>
      <c r="N3" s="277"/>
      <c r="O3" s="276" t="s">
        <v>164</v>
      </c>
    </row>
    <row r="4" spans="1:15" s="53" customFormat="1" ht="19.5" customHeight="1">
      <c r="A4" s="275"/>
      <c r="B4" s="275"/>
      <c r="C4" s="275"/>
      <c r="D4" s="276"/>
      <c r="E4" s="276"/>
      <c r="F4" s="276"/>
      <c r="G4" s="277" t="s">
        <v>165</v>
      </c>
      <c r="H4" s="276" t="s">
        <v>166</v>
      </c>
      <c r="I4" s="276"/>
      <c r="J4" s="276"/>
      <c r="K4" s="276"/>
      <c r="L4" s="276" t="s">
        <v>167</v>
      </c>
      <c r="M4" s="276" t="s">
        <v>168</v>
      </c>
      <c r="N4" s="276" t="s">
        <v>169</v>
      </c>
      <c r="O4" s="276"/>
    </row>
    <row r="5" spans="1:15" s="53" customFormat="1" ht="29.25" customHeight="1">
      <c r="A5" s="275"/>
      <c r="B5" s="275"/>
      <c r="C5" s="275"/>
      <c r="D5" s="276"/>
      <c r="E5" s="276"/>
      <c r="F5" s="276"/>
      <c r="G5" s="277"/>
      <c r="H5" s="276" t="s">
        <v>170</v>
      </c>
      <c r="I5" s="276" t="s">
        <v>171</v>
      </c>
      <c r="J5" s="276" t="s">
        <v>172</v>
      </c>
      <c r="K5" s="276" t="s">
        <v>173</v>
      </c>
      <c r="L5" s="276"/>
      <c r="M5" s="276"/>
      <c r="N5" s="276"/>
      <c r="O5" s="276"/>
    </row>
    <row r="6" spans="1:15" s="53" customFormat="1" ht="19.5" customHeight="1">
      <c r="A6" s="275"/>
      <c r="B6" s="275"/>
      <c r="C6" s="275"/>
      <c r="D6" s="276"/>
      <c r="E6" s="276"/>
      <c r="F6" s="276"/>
      <c r="G6" s="277"/>
      <c r="H6" s="276"/>
      <c r="I6" s="276"/>
      <c r="J6" s="276"/>
      <c r="K6" s="276"/>
      <c r="L6" s="276"/>
      <c r="M6" s="276"/>
      <c r="N6" s="276"/>
      <c r="O6" s="276"/>
    </row>
    <row r="7" spans="1:15" s="53" customFormat="1" ht="19.5" customHeight="1">
      <c r="A7" s="275"/>
      <c r="B7" s="275"/>
      <c r="C7" s="275"/>
      <c r="D7" s="276"/>
      <c r="E7" s="276"/>
      <c r="F7" s="276"/>
      <c r="G7" s="277"/>
      <c r="H7" s="276"/>
      <c r="I7" s="276"/>
      <c r="J7" s="276"/>
      <c r="K7" s="276"/>
      <c r="L7" s="276"/>
      <c r="M7" s="276"/>
      <c r="N7" s="276"/>
      <c r="O7" s="276"/>
    </row>
    <row r="8" spans="1:15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77.25" customHeight="1">
      <c r="A9" s="91" t="s">
        <v>174</v>
      </c>
      <c r="B9" s="92">
        <v>600</v>
      </c>
      <c r="C9" s="93">
        <v>60016</v>
      </c>
      <c r="D9" s="94" t="s">
        <v>175</v>
      </c>
      <c r="E9" s="95">
        <v>944257</v>
      </c>
      <c r="F9" s="95">
        <v>764257</v>
      </c>
      <c r="G9" s="95">
        <v>180000</v>
      </c>
      <c r="H9" s="12"/>
      <c r="I9" s="93">
        <v>180000</v>
      </c>
      <c r="J9" s="96" t="s">
        <v>176</v>
      </c>
      <c r="K9" s="97"/>
      <c r="L9" s="97"/>
      <c r="M9" s="97"/>
      <c r="N9" s="97"/>
      <c r="O9" s="97"/>
    </row>
    <row r="10" spans="1:15" ht="42.75" customHeight="1">
      <c r="A10" s="98" t="s">
        <v>177</v>
      </c>
      <c r="B10" s="99">
        <v>600</v>
      </c>
      <c r="C10" s="99">
        <v>60016</v>
      </c>
      <c r="D10" s="100" t="s">
        <v>178</v>
      </c>
      <c r="E10" s="101">
        <v>877285</v>
      </c>
      <c r="F10" s="101">
        <v>61285</v>
      </c>
      <c r="G10" s="101">
        <v>350000</v>
      </c>
      <c r="H10" s="17"/>
      <c r="I10" s="99">
        <v>350000</v>
      </c>
      <c r="J10" s="102" t="s">
        <v>176</v>
      </c>
      <c r="K10" s="16"/>
      <c r="L10" s="17">
        <v>466000</v>
      </c>
      <c r="M10" s="16"/>
      <c r="N10" s="16"/>
      <c r="O10" s="16"/>
    </row>
    <row r="11" spans="1:15" ht="72.75" customHeight="1">
      <c r="A11" s="98" t="s">
        <v>179</v>
      </c>
      <c r="B11" s="99">
        <v>600</v>
      </c>
      <c r="C11" s="99">
        <v>60016</v>
      </c>
      <c r="D11" s="100" t="s">
        <v>180</v>
      </c>
      <c r="E11" s="101">
        <v>410000</v>
      </c>
      <c r="F11" s="101">
        <v>90000</v>
      </c>
      <c r="G11" s="101">
        <v>320000</v>
      </c>
      <c r="H11" s="17"/>
      <c r="I11" s="99">
        <v>320000</v>
      </c>
      <c r="J11" s="103" t="s">
        <v>176</v>
      </c>
      <c r="K11" s="16"/>
      <c r="L11" s="16"/>
      <c r="M11" s="16"/>
      <c r="N11" s="16"/>
      <c r="O11" s="16"/>
    </row>
    <row r="12" spans="1:15" ht="53.25" customHeight="1">
      <c r="A12" s="104" t="s">
        <v>181</v>
      </c>
      <c r="B12" s="105">
        <v>600</v>
      </c>
      <c r="C12" s="105">
        <v>60016</v>
      </c>
      <c r="D12" s="106" t="s">
        <v>182</v>
      </c>
      <c r="E12" s="107">
        <v>188860</v>
      </c>
      <c r="F12" s="108" t="s">
        <v>183</v>
      </c>
      <c r="G12" s="107">
        <v>173000</v>
      </c>
      <c r="H12" s="21"/>
      <c r="I12" s="105">
        <v>173000</v>
      </c>
      <c r="J12" s="109" t="s">
        <v>176</v>
      </c>
      <c r="K12" s="19"/>
      <c r="L12" s="21"/>
      <c r="M12" s="19"/>
      <c r="N12" s="19"/>
      <c r="O12" s="16"/>
    </row>
    <row r="13" spans="1:15" ht="53.25" customHeight="1">
      <c r="A13" s="98" t="s">
        <v>184</v>
      </c>
      <c r="B13" s="99">
        <v>600</v>
      </c>
      <c r="C13" s="99">
        <v>60016</v>
      </c>
      <c r="D13" s="102" t="s">
        <v>185</v>
      </c>
      <c r="E13" s="101">
        <v>443036</v>
      </c>
      <c r="F13" s="101">
        <v>29036</v>
      </c>
      <c r="G13" s="101">
        <v>414000</v>
      </c>
      <c r="H13" s="17"/>
      <c r="I13" s="99">
        <v>414000</v>
      </c>
      <c r="J13" s="102" t="s">
        <v>176</v>
      </c>
      <c r="K13" s="16"/>
      <c r="L13" s="16"/>
      <c r="M13" s="16"/>
      <c r="N13" s="16"/>
      <c r="O13" s="110"/>
    </row>
    <row r="14" spans="1:23" ht="72.75" customHeight="1">
      <c r="A14" s="111" t="s">
        <v>186</v>
      </c>
      <c r="B14" s="112">
        <v>600</v>
      </c>
      <c r="C14" s="112">
        <v>60016</v>
      </c>
      <c r="D14" s="113" t="s">
        <v>187</v>
      </c>
      <c r="E14" s="114" t="s">
        <v>188</v>
      </c>
      <c r="F14" s="112"/>
      <c r="G14" s="114" t="s">
        <v>189</v>
      </c>
      <c r="H14" s="114"/>
      <c r="I14" s="112" t="s">
        <v>190</v>
      </c>
      <c r="J14" s="103" t="s">
        <v>176</v>
      </c>
      <c r="K14" s="112"/>
      <c r="L14" s="114" t="s">
        <v>191</v>
      </c>
      <c r="M14" s="114" t="s">
        <v>192</v>
      </c>
      <c r="N14" s="99"/>
      <c r="O14" s="115"/>
      <c r="P14" s="116"/>
      <c r="Q14" s="116"/>
      <c r="R14" s="116"/>
      <c r="S14" s="116"/>
      <c r="T14" s="116"/>
      <c r="U14" s="116"/>
      <c r="V14" s="116"/>
      <c r="W14" s="116"/>
    </row>
    <row r="15" spans="1:23" ht="97.5">
      <c r="A15" s="117">
        <v>7</v>
      </c>
      <c r="B15" s="112">
        <v>600</v>
      </c>
      <c r="C15" s="112">
        <v>60016</v>
      </c>
      <c r="D15" s="113" t="s">
        <v>193</v>
      </c>
      <c r="E15" s="114" t="s">
        <v>194</v>
      </c>
      <c r="F15" s="112"/>
      <c r="G15" s="114" t="s">
        <v>195</v>
      </c>
      <c r="H15" s="114"/>
      <c r="I15" s="112" t="s">
        <v>196</v>
      </c>
      <c r="J15" s="103"/>
      <c r="K15" s="112"/>
      <c r="L15" s="114" t="s">
        <v>197</v>
      </c>
      <c r="M15" s="114" t="s">
        <v>624</v>
      </c>
      <c r="N15" s="99"/>
      <c r="O15" s="115"/>
      <c r="P15" s="116"/>
      <c r="Q15" s="116"/>
      <c r="R15" s="116"/>
      <c r="S15" s="116"/>
      <c r="T15" s="116"/>
      <c r="U15" s="116"/>
      <c r="V15" s="116"/>
      <c r="W15" s="116"/>
    </row>
    <row r="16" spans="1:15" ht="105.75" customHeight="1">
      <c r="A16" s="111" t="s">
        <v>198</v>
      </c>
      <c r="B16" s="112">
        <v>600</v>
      </c>
      <c r="C16" s="112">
        <v>60016</v>
      </c>
      <c r="D16" s="103" t="s">
        <v>622</v>
      </c>
      <c r="E16" s="114" t="s">
        <v>199</v>
      </c>
      <c r="F16" s="110"/>
      <c r="G16" s="114" t="s">
        <v>200</v>
      </c>
      <c r="H16" s="118"/>
      <c r="I16" s="112" t="s">
        <v>201</v>
      </c>
      <c r="J16" s="103" t="s">
        <v>176</v>
      </c>
      <c r="K16" s="110"/>
      <c r="L16" s="114" t="s">
        <v>197</v>
      </c>
      <c r="M16" s="114" t="s">
        <v>202</v>
      </c>
      <c r="N16" s="101" t="s">
        <v>203</v>
      </c>
      <c r="O16" s="16"/>
    </row>
    <row r="17" spans="1:15" s="116" customFormat="1" ht="63.75" customHeight="1">
      <c r="A17" s="117">
        <v>9</v>
      </c>
      <c r="B17" s="112">
        <v>600</v>
      </c>
      <c r="C17" s="112">
        <v>60016</v>
      </c>
      <c r="D17" s="103" t="s">
        <v>204</v>
      </c>
      <c r="E17" s="114" t="s">
        <v>205</v>
      </c>
      <c r="F17" s="114">
        <v>53275</v>
      </c>
      <c r="G17" s="114" t="s">
        <v>206</v>
      </c>
      <c r="H17" s="114" t="s">
        <v>207</v>
      </c>
      <c r="I17" s="112"/>
      <c r="J17" s="103" t="s">
        <v>176</v>
      </c>
      <c r="K17" s="112"/>
      <c r="L17" s="114" t="s">
        <v>208</v>
      </c>
      <c r="M17" s="114" t="s">
        <v>209</v>
      </c>
      <c r="N17" s="101" t="s">
        <v>210</v>
      </c>
      <c r="O17" s="99"/>
    </row>
    <row r="18" spans="1:15" s="116" customFormat="1" ht="78.75">
      <c r="A18" s="111">
        <v>10</v>
      </c>
      <c r="B18" s="112">
        <v>600</v>
      </c>
      <c r="C18" s="112">
        <v>60016</v>
      </c>
      <c r="D18" s="103" t="s">
        <v>211</v>
      </c>
      <c r="E18" s="114">
        <v>882524</v>
      </c>
      <c r="F18" s="114">
        <v>32524</v>
      </c>
      <c r="G18" s="114">
        <v>850000</v>
      </c>
      <c r="H18" s="114"/>
      <c r="I18" s="112">
        <v>850000</v>
      </c>
      <c r="J18" s="103"/>
      <c r="K18" s="112"/>
      <c r="L18" s="114"/>
      <c r="M18" s="114"/>
      <c r="N18" s="101"/>
      <c r="O18" s="112"/>
    </row>
    <row r="19" spans="1:15" s="116" customFormat="1" ht="63.75" customHeight="1">
      <c r="A19" s="111">
        <v>11</v>
      </c>
      <c r="B19" s="112">
        <v>900</v>
      </c>
      <c r="C19" s="112">
        <v>90095</v>
      </c>
      <c r="D19" s="103" t="s">
        <v>623</v>
      </c>
      <c r="E19" s="119" t="s">
        <v>212</v>
      </c>
      <c r="F19" s="114"/>
      <c r="G19" s="114" t="s">
        <v>206</v>
      </c>
      <c r="H19" s="114" t="s">
        <v>207</v>
      </c>
      <c r="I19" s="112" t="s">
        <v>213</v>
      </c>
      <c r="J19" s="103" t="s">
        <v>176</v>
      </c>
      <c r="K19" s="112"/>
      <c r="L19" s="112" t="s">
        <v>214</v>
      </c>
      <c r="M19" s="114" t="s">
        <v>215</v>
      </c>
      <c r="N19" s="120" t="s">
        <v>216</v>
      </c>
      <c r="O19" s="112"/>
    </row>
    <row r="20" spans="1:15" s="116" customFormat="1" ht="78.75">
      <c r="A20" s="111">
        <v>12</v>
      </c>
      <c r="B20" s="112">
        <v>900</v>
      </c>
      <c r="C20" s="112">
        <v>90095</v>
      </c>
      <c r="D20" s="103" t="s">
        <v>625</v>
      </c>
      <c r="E20" s="119" t="s">
        <v>217</v>
      </c>
      <c r="F20" s="114"/>
      <c r="G20" s="114" t="s">
        <v>206</v>
      </c>
      <c r="H20" s="114" t="s">
        <v>207</v>
      </c>
      <c r="I20" s="112" t="s">
        <v>213</v>
      </c>
      <c r="J20" s="103"/>
      <c r="K20" s="112"/>
      <c r="L20" s="112" t="s">
        <v>214</v>
      </c>
      <c r="M20" s="114" t="s">
        <v>215</v>
      </c>
      <c r="N20" s="120" t="s">
        <v>218</v>
      </c>
      <c r="O20" s="112"/>
    </row>
    <row r="21" spans="1:15" s="116" customFormat="1" ht="101.25">
      <c r="A21" s="111">
        <v>13</v>
      </c>
      <c r="B21" s="112">
        <v>600</v>
      </c>
      <c r="C21" s="112">
        <v>60016</v>
      </c>
      <c r="D21" s="103" t="s">
        <v>219</v>
      </c>
      <c r="E21" s="119" t="s">
        <v>220</v>
      </c>
      <c r="F21" s="114">
        <v>29036</v>
      </c>
      <c r="G21" s="114">
        <v>305000</v>
      </c>
      <c r="H21" s="114"/>
      <c r="I21" s="112">
        <v>305000</v>
      </c>
      <c r="J21" s="103"/>
      <c r="K21" s="112"/>
      <c r="L21" s="112"/>
      <c r="M21" s="114"/>
      <c r="N21" s="101"/>
      <c r="O21" s="112"/>
    </row>
    <row r="22" spans="1:15" s="116" customFormat="1" ht="67.5">
      <c r="A22" s="111">
        <v>14</v>
      </c>
      <c r="B22" s="112">
        <v>600</v>
      </c>
      <c r="C22" s="112">
        <v>60016</v>
      </c>
      <c r="D22" s="103" t="s">
        <v>221</v>
      </c>
      <c r="E22" s="114">
        <v>257378</v>
      </c>
      <c r="F22" s="114">
        <v>7378</v>
      </c>
      <c r="G22" s="114">
        <v>250000</v>
      </c>
      <c r="H22" s="114"/>
      <c r="I22" s="112">
        <v>250000</v>
      </c>
      <c r="J22" s="103"/>
      <c r="K22" s="112"/>
      <c r="L22" s="112"/>
      <c r="M22" s="114"/>
      <c r="N22" s="101"/>
      <c r="O22" s="112"/>
    </row>
    <row r="23" spans="1:38" ht="84.75" customHeight="1">
      <c r="A23" s="111">
        <v>15</v>
      </c>
      <c r="B23" s="121">
        <v>900</v>
      </c>
      <c r="C23" s="112">
        <v>90001</v>
      </c>
      <c r="D23" s="103" t="s">
        <v>222</v>
      </c>
      <c r="E23" s="114">
        <v>226895</v>
      </c>
      <c r="F23" s="114">
        <v>26895</v>
      </c>
      <c r="G23" s="114">
        <v>200000</v>
      </c>
      <c r="H23" s="114"/>
      <c r="I23" s="112">
        <v>200000</v>
      </c>
      <c r="J23" s="103" t="s">
        <v>176</v>
      </c>
      <c r="K23" s="112"/>
      <c r="L23" s="112"/>
      <c r="M23" s="112"/>
      <c r="N23" s="99"/>
      <c r="O23" s="99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15" ht="101.25">
      <c r="A24" s="122">
        <v>16</v>
      </c>
      <c r="B24" s="121">
        <v>900</v>
      </c>
      <c r="C24" s="112">
        <v>90001</v>
      </c>
      <c r="D24" s="103" t="s">
        <v>223</v>
      </c>
      <c r="E24" s="114" t="s">
        <v>224</v>
      </c>
      <c r="F24" s="114">
        <v>64989</v>
      </c>
      <c r="G24" s="114">
        <v>24500</v>
      </c>
      <c r="H24" s="114">
        <v>24500</v>
      </c>
      <c r="I24" s="110"/>
      <c r="J24" s="23"/>
      <c r="K24" s="110"/>
      <c r="L24" s="112" t="s">
        <v>225</v>
      </c>
      <c r="M24" s="112" t="s">
        <v>226</v>
      </c>
      <c r="N24" s="16"/>
      <c r="O24" s="16"/>
    </row>
    <row r="25" spans="1:15" ht="60.75" customHeight="1">
      <c r="A25" s="111">
        <v>17</v>
      </c>
      <c r="B25" s="112">
        <v>900</v>
      </c>
      <c r="C25" s="112">
        <v>90095</v>
      </c>
      <c r="D25" s="103" t="s">
        <v>227</v>
      </c>
      <c r="E25" s="114">
        <v>12200000</v>
      </c>
      <c r="F25" s="114">
        <v>1134513</v>
      </c>
      <c r="G25" s="114">
        <v>5500000</v>
      </c>
      <c r="H25" s="123"/>
      <c r="I25" s="112">
        <v>4500000</v>
      </c>
      <c r="J25" s="124" t="s">
        <v>228</v>
      </c>
      <c r="K25" s="110"/>
      <c r="L25" s="114">
        <v>5565487</v>
      </c>
      <c r="M25" s="110"/>
      <c r="N25" s="16"/>
      <c r="O25" s="16"/>
    </row>
    <row r="26" spans="1:15" s="116" customFormat="1" ht="78.75">
      <c r="A26" s="98">
        <v>18</v>
      </c>
      <c r="B26" s="99">
        <v>900</v>
      </c>
      <c r="C26" s="99">
        <v>90095</v>
      </c>
      <c r="D26" s="102" t="s">
        <v>229</v>
      </c>
      <c r="E26" s="101">
        <v>33550</v>
      </c>
      <c r="F26" s="101">
        <v>18300</v>
      </c>
      <c r="G26" s="101">
        <v>15250</v>
      </c>
      <c r="H26" s="101">
        <v>15250</v>
      </c>
      <c r="I26" s="99"/>
      <c r="J26" s="102"/>
      <c r="K26" s="99"/>
      <c r="L26" s="101"/>
      <c r="M26" s="99"/>
      <c r="N26" s="99"/>
      <c r="O26" s="99"/>
    </row>
    <row r="27" spans="1:15" s="116" customFormat="1" ht="63.75" customHeight="1">
      <c r="A27" s="111">
        <v>19</v>
      </c>
      <c r="B27" s="112">
        <v>900</v>
      </c>
      <c r="C27" s="112">
        <v>90095</v>
      </c>
      <c r="D27" s="103" t="s">
        <v>626</v>
      </c>
      <c r="E27" s="114">
        <v>62403</v>
      </c>
      <c r="F27" s="114">
        <v>4453</v>
      </c>
      <c r="G27" s="114">
        <v>57950</v>
      </c>
      <c r="H27" s="114"/>
      <c r="I27" s="112">
        <v>57950</v>
      </c>
      <c r="J27" s="103" t="s">
        <v>176</v>
      </c>
      <c r="K27" s="112"/>
      <c r="L27" s="114"/>
      <c r="M27" s="112"/>
      <c r="N27" s="112"/>
      <c r="O27" s="112"/>
    </row>
    <row r="28" spans="1:15" ht="101.25">
      <c r="A28" s="111">
        <v>20</v>
      </c>
      <c r="B28" s="112">
        <v>900</v>
      </c>
      <c r="C28" s="112">
        <v>90095</v>
      </c>
      <c r="D28" s="103" t="s">
        <v>230</v>
      </c>
      <c r="E28" s="114">
        <v>297513</v>
      </c>
      <c r="F28" s="114">
        <v>75463</v>
      </c>
      <c r="G28" s="114">
        <v>222050</v>
      </c>
      <c r="H28" s="118"/>
      <c r="I28" s="114">
        <v>197050</v>
      </c>
      <c r="J28" s="103" t="s">
        <v>231</v>
      </c>
      <c r="K28" s="110"/>
      <c r="L28" s="110"/>
      <c r="M28" s="110"/>
      <c r="N28" s="16"/>
      <c r="O28" s="16"/>
    </row>
    <row r="29" spans="1:15" ht="53.25" customHeight="1">
      <c r="A29" s="111">
        <v>21</v>
      </c>
      <c r="B29" s="112">
        <v>900</v>
      </c>
      <c r="C29" s="112">
        <v>90095</v>
      </c>
      <c r="D29" s="113" t="s">
        <v>232</v>
      </c>
      <c r="E29" s="114" t="s">
        <v>233</v>
      </c>
      <c r="F29" s="114">
        <v>29280</v>
      </c>
      <c r="G29" s="125" t="s">
        <v>234</v>
      </c>
      <c r="H29" s="118"/>
      <c r="I29" s="112" t="s">
        <v>235</v>
      </c>
      <c r="J29" s="23" t="s">
        <v>176</v>
      </c>
      <c r="K29" s="110"/>
      <c r="L29" s="114" t="s">
        <v>236</v>
      </c>
      <c r="M29" s="126" t="s">
        <v>237</v>
      </c>
      <c r="N29" s="16"/>
      <c r="O29" s="110"/>
    </row>
    <row r="30" spans="1:21" ht="63.75" customHeight="1">
      <c r="A30" s="111">
        <v>22</v>
      </c>
      <c r="B30" s="112">
        <v>900</v>
      </c>
      <c r="C30" s="112">
        <v>90095</v>
      </c>
      <c r="D30" s="103" t="s">
        <v>238</v>
      </c>
      <c r="E30" s="114" t="s">
        <v>239</v>
      </c>
      <c r="F30" s="112"/>
      <c r="G30" s="114" t="s">
        <v>206</v>
      </c>
      <c r="H30" s="114" t="s">
        <v>207</v>
      </c>
      <c r="I30" s="112"/>
      <c r="J30" s="103" t="s">
        <v>176</v>
      </c>
      <c r="K30" s="112"/>
      <c r="L30" s="114" t="s">
        <v>240</v>
      </c>
      <c r="M30" s="119" t="s">
        <v>241</v>
      </c>
      <c r="N30" s="99"/>
      <c r="O30" s="99"/>
      <c r="P30" s="116"/>
      <c r="Q30" s="116"/>
      <c r="R30" s="116"/>
      <c r="S30" s="116"/>
      <c r="T30" s="116"/>
      <c r="U30" s="116"/>
    </row>
    <row r="31" spans="1:21" ht="63.75" customHeight="1">
      <c r="A31" s="111">
        <v>23</v>
      </c>
      <c r="B31" s="112">
        <v>900</v>
      </c>
      <c r="C31" s="112">
        <v>90015</v>
      </c>
      <c r="D31" s="103" t="s">
        <v>242</v>
      </c>
      <c r="E31" s="114" t="s">
        <v>243</v>
      </c>
      <c r="F31" s="112" t="s">
        <v>244</v>
      </c>
      <c r="G31" s="114">
        <v>450</v>
      </c>
      <c r="H31" s="114">
        <v>450</v>
      </c>
      <c r="I31" s="112"/>
      <c r="J31" s="103"/>
      <c r="K31" s="112"/>
      <c r="L31" s="114"/>
      <c r="M31" s="119"/>
      <c r="N31" s="99"/>
      <c r="O31" s="99"/>
      <c r="P31" s="116"/>
      <c r="Q31" s="116"/>
      <c r="R31" s="116"/>
      <c r="S31" s="116"/>
      <c r="T31" s="116"/>
      <c r="U31" s="116"/>
    </row>
    <row r="32" spans="1:21" ht="90">
      <c r="A32" s="111">
        <v>24</v>
      </c>
      <c r="B32" s="112">
        <v>900</v>
      </c>
      <c r="C32" s="112">
        <v>90095</v>
      </c>
      <c r="D32" s="103" t="s">
        <v>245</v>
      </c>
      <c r="E32" s="114" t="s">
        <v>246</v>
      </c>
      <c r="F32" s="114" t="s">
        <v>247</v>
      </c>
      <c r="G32" s="114">
        <v>10000</v>
      </c>
      <c r="H32" s="114">
        <v>10000</v>
      </c>
      <c r="I32" s="112"/>
      <c r="J32" s="103"/>
      <c r="K32" s="112"/>
      <c r="L32" s="114" t="s">
        <v>248</v>
      </c>
      <c r="M32" s="119" t="s">
        <v>249</v>
      </c>
      <c r="N32" s="115"/>
      <c r="O32" s="115"/>
      <c r="P32" s="116"/>
      <c r="Q32" s="116"/>
      <c r="R32" s="116"/>
      <c r="S32" s="116"/>
      <c r="T32" s="116"/>
      <c r="U32" s="116"/>
    </row>
    <row r="33" spans="1:21" ht="39">
      <c r="A33" s="127">
        <v>25</v>
      </c>
      <c r="B33" s="115">
        <v>900</v>
      </c>
      <c r="C33" s="115">
        <v>90095</v>
      </c>
      <c r="D33" s="128" t="s">
        <v>250</v>
      </c>
      <c r="E33" s="129">
        <v>357723</v>
      </c>
      <c r="F33" s="129">
        <v>357323</v>
      </c>
      <c r="G33" s="129">
        <v>400</v>
      </c>
      <c r="H33" s="129">
        <v>400</v>
      </c>
      <c r="I33" s="115"/>
      <c r="J33" s="109"/>
      <c r="K33" s="115"/>
      <c r="L33" s="129"/>
      <c r="M33" s="129"/>
      <c r="N33" s="115"/>
      <c r="O33" s="115"/>
      <c r="P33" s="116"/>
      <c r="Q33" s="116"/>
      <c r="R33" s="116"/>
      <c r="S33" s="116"/>
      <c r="T33" s="116"/>
      <c r="U33" s="116"/>
    </row>
    <row r="34" spans="1:21" ht="22.5" customHeight="1">
      <c r="A34" s="278" t="s">
        <v>251</v>
      </c>
      <c r="B34" s="278"/>
      <c r="C34" s="278"/>
      <c r="D34" s="278"/>
      <c r="E34" s="130" t="s">
        <v>252</v>
      </c>
      <c r="F34" s="131" t="s">
        <v>253</v>
      </c>
      <c r="G34" s="131" t="s">
        <v>254</v>
      </c>
      <c r="H34" s="132" t="s">
        <v>255</v>
      </c>
      <c r="I34" s="133" t="s">
        <v>256</v>
      </c>
      <c r="J34" s="131" t="s">
        <v>257</v>
      </c>
      <c r="K34" s="134"/>
      <c r="L34" s="131" t="s">
        <v>258</v>
      </c>
      <c r="M34" s="131" t="s">
        <v>259</v>
      </c>
      <c r="N34" s="131" t="s">
        <v>260</v>
      </c>
      <c r="O34" s="135" t="s">
        <v>261</v>
      </c>
      <c r="P34" s="116"/>
      <c r="Q34" s="116"/>
      <c r="R34" s="116"/>
      <c r="S34" s="116"/>
      <c r="T34" s="116"/>
      <c r="U34" s="116"/>
    </row>
    <row r="35" spans="1:5" ht="12.75">
      <c r="A35" s="49" t="s">
        <v>262</v>
      </c>
      <c r="E35" s="136">
        <f>SUM(E9:E33)</f>
        <v>17181424</v>
      </c>
    </row>
    <row r="36" ht="12.75">
      <c r="A36" s="49" t="s">
        <v>263</v>
      </c>
    </row>
    <row r="37" ht="12.75">
      <c r="A37" s="49" t="s">
        <v>264</v>
      </c>
    </row>
    <row r="38" spans="1:6" ht="12.75">
      <c r="A38" s="49" t="s">
        <v>265</v>
      </c>
      <c r="E38" s="137" t="s">
        <v>266</v>
      </c>
      <c r="F38" s="49" t="s">
        <v>267</v>
      </c>
    </row>
    <row r="39" ht="12.75">
      <c r="A39" s="49" t="s">
        <v>268</v>
      </c>
    </row>
  </sheetData>
  <mergeCells count="19">
    <mergeCell ref="A34:D34"/>
    <mergeCell ref="H4:K4"/>
    <mergeCell ref="L4:L7"/>
    <mergeCell ref="M4:M7"/>
    <mergeCell ref="N4:N7"/>
    <mergeCell ref="H5:H7"/>
    <mergeCell ref="I5:I7"/>
    <mergeCell ref="J5:J7"/>
    <mergeCell ref="K5:K7"/>
    <mergeCell ref="A1:O1"/>
    <mergeCell ref="A3:A7"/>
    <mergeCell ref="B3:B7"/>
    <mergeCell ref="C3:C7"/>
    <mergeCell ref="D3:D7"/>
    <mergeCell ref="E3:E7"/>
    <mergeCell ref="F3:F7"/>
    <mergeCell ref="G3:N3"/>
    <mergeCell ref="O3:O7"/>
    <mergeCell ref="G4:G7"/>
  </mergeCells>
  <printOptions horizontalCentered="1"/>
  <pageMargins left="0.39375" right="0.39375" top="1.3777777777777778" bottom="0.7875" header="0.5118055555555556" footer="0.5118055555555556"/>
  <pageSetup horizontalDpi="300" verticalDpi="300" orientation="landscape" paperSize="9" scale="70" r:id="rId1"/>
  <headerFooter alignWithMargins="0">
    <oddHeader>&amp;R&amp;9Załącznik nr &amp;A
do uchwały Rady Gminy 
nr VII/5/2007 
z dnia 16.03.2007</oddHeader>
  </headerFooter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3">
      <selection activeCell="H28" sqref="H28"/>
    </sheetView>
  </sheetViews>
  <sheetFormatPr defaultColWidth="9.00390625" defaultRowHeight="12.75"/>
  <cols>
    <col min="1" max="1" width="5.625" style="49" customWidth="1"/>
    <col min="2" max="2" width="6.875" style="49" customWidth="1"/>
    <col min="3" max="3" width="7.75390625" style="49" customWidth="1"/>
    <col min="4" max="4" width="15.625" style="49" customWidth="1"/>
    <col min="5" max="5" width="12.00390625" style="49" customWidth="1"/>
    <col min="6" max="6" width="12.75390625" style="49" customWidth="1"/>
    <col min="7" max="8" width="10.125" style="49" customWidth="1"/>
    <col min="9" max="9" width="13.125" style="49" customWidth="1"/>
    <col min="10" max="10" width="14.375" style="49" customWidth="1"/>
    <col min="11" max="11" width="16.75390625" style="49" customWidth="1"/>
    <col min="12" max="16384" width="9.125" style="49" customWidth="1"/>
  </cols>
  <sheetData>
    <row r="1" spans="1:11" ht="18">
      <c r="A1" s="274" t="s">
        <v>269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0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90" t="s">
        <v>157</v>
      </c>
    </row>
    <row r="3" spans="1:11" s="53" customFormat="1" ht="19.5" customHeight="1">
      <c r="A3" s="268" t="s">
        <v>158</v>
      </c>
      <c r="B3" s="268" t="s">
        <v>2</v>
      </c>
      <c r="C3" s="268" t="s">
        <v>159</v>
      </c>
      <c r="D3" s="269" t="s">
        <v>270</v>
      </c>
      <c r="E3" s="269" t="s">
        <v>161</v>
      </c>
      <c r="F3" s="269" t="s">
        <v>163</v>
      </c>
      <c r="G3" s="269"/>
      <c r="H3" s="269"/>
      <c r="I3" s="269"/>
      <c r="J3" s="269"/>
      <c r="K3" s="269" t="s">
        <v>164</v>
      </c>
    </row>
    <row r="4" spans="1:11" s="53" customFormat="1" ht="19.5" customHeight="1">
      <c r="A4" s="268"/>
      <c r="B4" s="268"/>
      <c r="C4" s="268"/>
      <c r="D4" s="269"/>
      <c r="E4" s="269"/>
      <c r="F4" s="269" t="s">
        <v>271</v>
      </c>
      <c r="G4" s="269" t="s">
        <v>166</v>
      </c>
      <c r="H4" s="269"/>
      <c r="I4" s="269"/>
      <c r="J4" s="269"/>
      <c r="K4" s="269"/>
    </row>
    <row r="5" spans="1:11" s="53" customFormat="1" ht="29.25" customHeight="1">
      <c r="A5" s="268"/>
      <c r="B5" s="268"/>
      <c r="C5" s="268"/>
      <c r="D5" s="269"/>
      <c r="E5" s="269"/>
      <c r="F5" s="269"/>
      <c r="G5" s="269" t="s">
        <v>170</v>
      </c>
      <c r="H5" s="269" t="s">
        <v>171</v>
      </c>
      <c r="I5" s="269" t="s">
        <v>272</v>
      </c>
      <c r="J5" s="269" t="s">
        <v>173</v>
      </c>
      <c r="K5" s="269"/>
    </row>
    <row r="6" spans="1:11" s="53" customFormat="1" ht="19.5" customHeight="1">
      <c r="A6" s="268"/>
      <c r="B6" s="268"/>
      <c r="C6" s="268"/>
      <c r="D6" s="269"/>
      <c r="E6" s="269"/>
      <c r="F6" s="269"/>
      <c r="G6" s="269"/>
      <c r="H6" s="269"/>
      <c r="I6" s="269"/>
      <c r="J6" s="269"/>
      <c r="K6" s="269"/>
    </row>
    <row r="7" spans="1:11" s="53" customFormat="1" ht="19.5" customHeight="1">
      <c r="A7" s="268"/>
      <c r="B7" s="268"/>
      <c r="C7" s="268"/>
      <c r="D7" s="269"/>
      <c r="E7" s="269"/>
      <c r="F7" s="269"/>
      <c r="G7" s="269"/>
      <c r="H7" s="269"/>
      <c r="I7" s="269"/>
      <c r="J7" s="269"/>
      <c r="K7" s="269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33.75" customHeight="1">
      <c r="A9" s="138" t="s">
        <v>174</v>
      </c>
      <c r="B9" s="139">
        <v>700</v>
      </c>
      <c r="C9" s="97">
        <v>70005</v>
      </c>
      <c r="D9" s="11" t="s">
        <v>273</v>
      </c>
      <c r="E9" s="12">
        <v>200000</v>
      </c>
      <c r="F9" s="12">
        <v>200000</v>
      </c>
      <c r="G9" s="12"/>
      <c r="H9" s="97">
        <v>200000</v>
      </c>
      <c r="I9" s="96" t="s">
        <v>176</v>
      </c>
      <c r="J9" s="97"/>
      <c r="K9" s="97"/>
    </row>
    <row r="10" spans="1:11" ht="41.25" customHeight="1">
      <c r="A10" s="140">
        <v>2</v>
      </c>
      <c r="B10" s="16">
        <v>700</v>
      </c>
      <c r="C10" s="16">
        <v>70095</v>
      </c>
      <c r="D10" s="26" t="s">
        <v>274</v>
      </c>
      <c r="E10" s="17">
        <v>276000</v>
      </c>
      <c r="F10" s="17">
        <v>276000</v>
      </c>
      <c r="G10" s="17">
        <v>97582</v>
      </c>
      <c r="H10" s="16">
        <v>178418</v>
      </c>
      <c r="I10" s="102" t="s">
        <v>176</v>
      </c>
      <c r="J10" s="16"/>
      <c r="K10" s="16"/>
    </row>
    <row r="11" spans="1:11" ht="41.25" customHeight="1">
      <c r="A11" s="140">
        <v>3</v>
      </c>
      <c r="B11" s="16">
        <v>754</v>
      </c>
      <c r="C11" s="16">
        <v>75495</v>
      </c>
      <c r="D11" s="26" t="s">
        <v>275</v>
      </c>
      <c r="E11" s="141">
        <v>70000</v>
      </c>
      <c r="F11" s="17">
        <v>70000</v>
      </c>
      <c r="G11" s="17">
        <v>70000</v>
      </c>
      <c r="H11" s="16"/>
      <c r="I11" s="103"/>
      <c r="J11" s="16"/>
      <c r="K11" s="16"/>
    </row>
    <row r="12" spans="1:11" ht="41.25" customHeight="1">
      <c r="A12" s="140">
        <v>4</v>
      </c>
      <c r="B12" s="16">
        <v>852</v>
      </c>
      <c r="C12" s="16">
        <v>85295</v>
      </c>
      <c r="D12" s="26" t="s">
        <v>276</v>
      </c>
      <c r="E12" s="141">
        <v>47700</v>
      </c>
      <c r="F12" s="17">
        <v>47700</v>
      </c>
      <c r="G12" s="17">
        <v>47700</v>
      </c>
      <c r="H12" s="16"/>
      <c r="I12" s="103"/>
      <c r="J12" s="16"/>
      <c r="K12" s="16"/>
    </row>
    <row r="13" spans="1:11" ht="41.25" customHeight="1">
      <c r="A13" s="140">
        <v>5</v>
      </c>
      <c r="B13" s="16">
        <v>600</v>
      </c>
      <c r="C13" s="16">
        <v>60016</v>
      </c>
      <c r="D13" s="26" t="s">
        <v>277</v>
      </c>
      <c r="E13" s="141">
        <v>700000</v>
      </c>
      <c r="F13" s="17">
        <v>700000</v>
      </c>
      <c r="G13" s="17"/>
      <c r="H13" s="16">
        <v>700000</v>
      </c>
      <c r="I13" s="103"/>
      <c r="J13" s="16"/>
      <c r="K13" s="16"/>
    </row>
    <row r="14" spans="1:11" ht="41.25" customHeight="1">
      <c r="A14" s="140">
        <v>6</v>
      </c>
      <c r="B14" s="16">
        <v>600</v>
      </c>
      <c r="C14" s="16">
        <v>60016</v>
      </c>
      <c r="D14" s="26" t="s">
        <v>278</v>
      </c>
      <c r="E14" s="141">
        <v>170000</v>
      </c>
      <c r="F14" s="17">
        <v>170000</v>
      </c>
      <c r="G14" s="17"/>
      <c r="H14" s="16">
        <v>170000</v>
      </c>
      <c r="I14" s="103"/>
      <c r="J14" s="16"/>
      <c r="K14" s="16"/>
    </row>
    <row r="15" spans="1:11" ht="41.25" customHeight="1">
      <c r="A15" s="140">
        <v>7</v>
      </c>
      <c r="B15" s="16">
        <v>600</v>
      </c>
      <c r="C15" s="16">
        <v>60016</v>
      </c>
      <c r="D15" s="26" t="s">
        <v>279</v>
      </c>
      <c r="E15" s="141">
        <v>200000</v>
      </c>
      <c r="F15" s="17">
        <v>200000</v>
      </c>
      <c r="G15" s="17"/>
      <c r="H15" s="16">
        <v>200000</v>
      </c>
      <c r="I15" s="103"/>
      <c r="J15" s="16"/>
      <c r="K15" s="16"/>
    </row>
    <row r="16" spans="1:11" ht="45.75" customHeight="1">
      <c r="A16" s="140">
        <v>8</v>
      </c>
      <c r="B16" s="16">
        <v>900</v>
      </c>
      <c r="C16" s="16">
        <v>90015</v>
      </c>
      <c r="D16" s="26" t="s">
        <v>280</v>
      </c>
      <c r="E16" s="17">
        <v>40000</v>
      </c>
      <c r="F16" s="17">
        <v>40000</v>
      </c>
      <c r="G16" s="17">
        <v>40000</v>
      </c>
      <c r="H16" s="16"/>
      <c r="I16" s="103" t="s">
        <v>176</v>
      </c>
      <c r="J16" s="16"/>
      <c r="K16" s="16"/>
    </row>
    <row r="17" spans="1:11" ht="45.75" customHeight="1">
      <c r="A17" s="140">
        <v>9</v>
      </c>
      <c r="B17" s="16">
        <v>900</v>
      </c>
      <c r="C17" s="16">
        <v>90015</v>
      </c>
      <c r="D17" s="26" t="s">
        <v>281</v>
      </c>
      <c r="E17" s="17" t="s">
        <v>282</v>
      </c>
      <c r="F17" s="17" t="s">
        <v>283</v>
      </c>
      <c r="G17" s="17" t="s">
        <v>284</v>
      </c>
      <c r="H17" s="16"/>
      <c r="I17" s="103" t="s">
        <v>176</v>
      </c>
      <c r="J17" s="16"/>
      <c r="K17" s="16"/>
    </row>
    <row r="18" spans="1:11" ht="45.75" customHeight="1">
      <c r="A18" s="140">
        <v>10</v>
      </c>
      <c r="B18" s="16">
        <v>900</v>
      </c>
      <c r="C18" s="16">
        <v>90015</v>
      </c>
      <c r="D18" s="100" t="s">
        <v>285</v>
      </c>
      <c r="E18" s="17" t="s">
        <v>286</v>
      </c>
      <c r="F18" s="17" t="s">
        <v>287</v>
      </c>
      <c r="G18" s="17" t="s">
        <v>288</v>
      </c>
      <c r="H18" s="16"/>
      <c r="I18" s="103"/>
      <c r="J18" s="16"/>
      <c r="K18" s="16"/>
    </row>
    <row r="19" spans="1:11" ht="45.75" customHeight="1">
      <c r="A19" s="140">
        <v>11</v>
      </c>
      <c r="B19" s="16">
        <v>900</v>
      </c>
      <c r="C19" s="16">
        <v>90015</v>
      </c>
      <c r="D19" s="100" t="s">
        <v>289</v>
      </c>
      <c r="E19" s="17" t="s">
        <v>286</v>
      </c>
      <c r="F19" s="17" t="s">
        <v>287</v>
      </c>
      <c r="G19" s="17" t="s">
        <v>288</v>
      </c>
      <c r="H19" s="16"/>
      <c r="I19" s="103"/>
      <c r="J19" s="16"/>
      <c r="K19" s="16"/>
    </row>
    <row r="20" spans="1:11" ht="63.75" customHeight="1">
      <c r="A20" s="140">
        <v>12</v>
      </c>
      <c r="B20" s="16">
        <v>900</v>
      </c>
      <c r="C20" s="16">
        <v>90001</v>
      </c>
      <c r="D20" s="26" t="s">
        <v>290</v>
      </c>
      <c r="E20" s="17">
        <v>25500</v>
      </c>
      <c r="F20" s="17">
        <v>25500</v>
      </c>
      <c r="G20" s="17">
        <v>25500</v>
      </c>
      <c r="H20" s="16"/>
      <c r="I20" s="26" t="s">
        <v>176</v>
      </c>
      <c r="J20" s="16"/>
      <c r="K20" s="16"/>
    </row>
    <row r="21" spans="1:11" ht="78.75" customHeight="1">
      <c r="A21" s="140">
        <v>13</v>
      </c>
      <c r="B21" s="16">
        <v>900</v>
      </c>
      <c r="C21" s="16">
        <v>90095</v>
      </c>
      <c r="D21" s="26" t="s">
        <v>291</v>
      </c>
      <c r="E21" s="17">
        <v>29350</v>
      </c>
      <c r="F21" s="17">
        <v>29350</v>
      </c>
      <c r="G21" s="17">
        <v>29350</v>
      </c>
      <c r="H21" s="16"/>
      <c r="I21" s="26" t="s">
        <v>176</v>
      </c>
      <c r="J21" s="16"/>
      <c r="K21" s="16"/>
    </row>
    <row r="22" spans="1:11" ht="36.75" customHeight="1">
      <c r="A22" s="142">
        <v>14</v>
      </c>
      <c r="B22" s="37">
        <v>900</v>
      </c>
      <c r="C22" s="37">
        <v>90095</v>
      </c>
      <c r="D22" s="45" t="s">
        <v>292</v>
      </c>
      <c r="E22" s="39">
        <v>55000</v>
      </c>
      <c r="F22" s="39">
        <v>55000</v>
      </c>
      <c r="G22" s="39">
        <v>55000</v>
      </c>
      <c r="H22" s="37"/>
      <c r="I22" s="23" t="s">
        <v>176</v>
      </c>
      <c r="J22" s="37"/>
      <c r="K22" s="37"/>
    </row>
    <row r="23" spans="1:11" ht="36.75" customHeight="1">
      <c r="A23" s="142">
        <v>15</v>
      </c>
      <c r="B23" s="37">
        <v>900</v>
      </c>
      <c r="C23" s="37">
        <v>90095</v>
      </c>
      <c r="D23" s="45" t="s">
        <v>293</v>
      </c>
      <c r="E23" s="39">
        <v>45000</v>
      </c>
      <c r="F23" s="39">
        <v>45000</v>
      </c>
      <c r="G23" s="39">
        <v>45000</v>
      </c>
      <c r="H23" s="37"/>
      <c r="I23" s="45"/>
      <c r="J23" s="37"/>
      <c r="K23" s="37"/>
    </row>
    <row r="24" spans="1:11" ht="36.75" customHeight="1">
      <c r="A24" s="142">
        <v>16</v>
      </c>
      <c r="B24" s="37">
        <v>900</v>
      </c>
      <c r="C24" s="37">
        <v>90095</v>
      </c>
      <c r="D24" s="143" t="s">
        <v>294</v>
      </c>
      <c r="E24" s="39">
        <v>400000</v>
      </c>
      <c r="F24" s="39">
        <v>400000</v>
      </c>
      <c r="G24" s="39"/>
      <c r="H24" s="37">
        <v>400000</v>
      </c>
      <c r="I24" s="45"/>
      <c r="J24" s="37"/>
      <c r="K24" s="37"/>
    </row>
    <row r="25" spans="1:11" ht="36.75" customHeight="1">
      <c r="A25" s="142">
        <v>17</v>
      </c>
      <c r="B25" s="37">
        <v>754</v>
      </c>
      <c r="C25" s="37">
        <v>75411</v>
      </c>
      <c r="D25" s="45" t="s">
        <v>295</v>
      </c>
      <c r="E25" s="39">
        <v>20000</v>
      </c>
      <c r="F25" s="39">
        <v>20000</v>
      </c>
      <c r="G25" s="39">
        <v>20000</v>
      </c>
      <c r="H25" s="37"/>
      <c r="I25" s="45"/>
      <c r="J25" s="37"/>
      <c r="K25" s="37"/>
    </row>
    <row r="26" spans="1:11" ht="36.75" customHeight="1">
      <c r="A26" s="142">
        <v>18</v>
      </c>
      <c r="B26" s="37">
        <v>801</v>
      </c>
      <c r="C26" s="37">
        <v>80104</v>
      </c>
      <c r="D26" s="45" t="s">
        <v>296</v>
      </c>
      <c r="E26" s="39">
        <v>89000</v>
      </c>
      <c r="F26" s="39">
        <v>89000</v>
      </c>
      <c r="G26" s="39">
        <v>89000</v>
      </c>
      <c r="H26" s="37"/>
      <c r="I26" s="45"/>
      <c r="J26" s="37"/>
      <c r="K26" s="37"/>
    </row>
    <row r="27" spans="1:11" ht="36.75" customHeight="1">
      <c r="A27" s="142">
        <v>19</v>
      </c>
      <c r="B27" s="37">
        <v>926</v>
      </c>
      <c r="C27" s="37">
        <v>92604</v>
      </c>
      <c r="D27" s="45" t="s">
        <v>297</v>
      </c>
      <c r="E27" s="39">
        <v>176760</v>
      </c>
      <c r="F27" s="39">
        <v>176760</v>
      </c>
      <c r="G27" s="39">
        <v>176760</v>
      </c>
      <c r="H27" s="37"/>
      <c r="I27" s="45"/>
      <c r="J27" s="37"/>
      <c r="K27" s="37"/>
    </row>
    <row r="28" spans="1:11" ht="22.5" customHeight="1">
      <c r="A28" s="279" t="s">
        <v>251</v>
      </c>
      <c r="B28" s="279"/>
      <c r="C28" s="279"/>
      <c r="D28" s="279"/>
      <c r="E28" s="47" t="s">
        <v>298</v>
      </c>
      <c r="F28" s="47" t="s">
        <v>299</v>
      </c>
      <c r="G28" s="47" t="s">
        <v>300</v>
      </c>
      <c r="H28" s="145" t="s">
        <v>301</v>
      </c>
      <c r="I28" s="146"/>
      <c r="J28" s="146"/>
      <c r="K28" s="46" t="s">
        <v>261</v>
      </c>
    </row>
    <row r="29" spans="1:9" ht="12.75">
      <c r="A29" s="116" t="s">
        <v>262</v>
      </c>
      <c r="B29" s="116"/>
      <c r="C29" s="116"/>
      <c r="D29" s="116"/>
      <c r="E29" s="116"/>
      <c r="F29" s="116"/>
      <c r="G29" s="116"/>
      <c r="H29" s="116"/>
      <c r="I29" s="116"/>
    </row>
    <row r="30" spans="1:10" ht="12.75">
      <c r="A30" s="116" t="s">
        <v>302</v>
      </c>
      <c r="B30" s="116"/>
      <c r="C30" s="116"/>
      <c r="D30" s="116"/>
      <c r="E30" s="116"/>
      <c r="F30" s="116"/>
      <c r="G30" s="116"/>
      <c r="H30" s="116"/>
      <c r="I30" s="116" t="s">
        <v>303</v>
      </c>
      <c r="J30" s="116"/>
    </row>
    <row r="31" spans="1:10" ht="12.75">
      <c r="A31" s="116" t="s">
        <v>304</v>
      </c>
      <c r="B31" s="116"/>
      <c r="C31" s="116"/>
      <c r="D31" s="116"/>
      <c r="E31" s="116"/>
      <c r="F31" s="116"/>
      <c r="G31" s="116"/>
      <c r="H31" s="116"/>
      <c r="I31" s="116" t="s">
        <v>268</v>
      </c>
      <c r="J31" s="116"/>
    </row>
    <row r="32" spans="1:9" ht="12.75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 ht="12.75">
      <c r="A33" s="116"/>
      <c r="B33" s="116"/>
      <c r="C33" s="116"/>
      <c r="D33" s="116"/>
      <c r="E33" s="116"/>
      <c r="F33" s="116"/>
      <c r="G33" s="116"/>
      <c r="H33" s="116"/>
      <c r="I33" s="116"/>
    </row>
  </sheetData>
  <mergeCells count="15">
    <mergeCell ref="A28:D28"/>
    <mergeCell ref="G5:G7"/>
    <mergeCell ref="H5:H7"/>
    <mergeCell ref="I5:I7"/>
    <mergeCell ref="J5:J7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</mergeCells>
  <printOptions horizontalCentered="1"/>
  <pageMargins left="0.11805555555555557" right="0.39375" top="0.9847222222222223" bottom="0.19652777777777777" header="0.31527777777777777" footer="0.5118055555555556"/>
  <pageSetup horizontalDpi="300" verticalDpi="300" orientation="landscape" paperSize="9" scale="95" r:id="rId1"/>
  <headerFooter alignWithMargins="0">
    <oddHeader>&amp;R&amp;9Załącznik nr &amp;A
do uchwały Rady Gminy nr..VII/5/2007 
z dnia ..16.03.2007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S136"/>
  <sheetViews>
    <sheetView workbookViewId="0" topLeftCell="A72">
      <selection activeCell="B79" sqref="B79"/>
    </sheetView>
  </sheetViews>
  <sheetFormatPr defaultColWidth="9.00390625" defaultRowHeight="12.75"/>
  <cols>
    <col min="1" max="1" width="4.75390625" style="147" customWidth="1"/>
    <col min="2" max="2" width="19.875" style="147" customWidth="1"/>
    <col min="3" max="3" width="13.00390625" style="147" customWidth="1"/>
    <col min="4" max="4" width="10.625" style="147" customWidth="1"/>
    <col min="5" max="5" width="12.00390625" style="147" customWidth="1"/>
    <col min="6" max="6" width="9.125" style="147" customWidth="1"/>
    <col min="7" max="7" width="7.25390625" style="147" customWidth="1"/>
    <col min="8" max="8" width="7.375" style="147" customWidth="1"/>
    <col min="9" max="9" width="8.75390625" style="147" customWidth="1"/>
    <col min="10" max="11" width="7.75390625" style="147" customWidth="1"/>
    <col min="12" max="12" width="9.75390625" style="147" customWidth="1"/>
    <col min="13" max="13" width="11.75390625" style="147" customWidth="1"/>
    <col min="14" max="14" width="12.375" style="147" customWidth="1"/>
    <col min="15" max="15" width="8.25390625" style="147" customWidth="1"/>
    <col min="16" max="16" width="8.125" style="147" customWidth="1"/>
    <col min="17" max="17" width="8.75390625" style="147" customWidth="1"/>
    <col min="18" max="16384" width="10.25390625" style="147" customWidth="1"/>
  </cols>
  <sheetData>
    <row r="1" spans="1:17" ht="12.75">
      <c r="A1" s="280" t="s">
        <v>305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</row>
    <row r="2" spans="1:17" ht="11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0.5" customHeight="1">
      <c r="A3" s="281" t="s">
        <v>158</v>
      </c>
      <c r="B3" s="281" t="s">
        <v>306</v>
      </c>
      <c r="C3" s="282" t="s">
        <v>307</v>
      </c>
      <c r="D3" s="282" t="s">
        <v>308</v>
      </c>
      <c r="E3" s="282" t="s">
        <v>309</v>
      </c>
      <c r="F3" s="281" t="s">
        <v>71</v>
      </c>
      <c r="G3" s="281"/>
      <c r="H3" s="281" t="s">
        <v>163</v>
      </c>
      <c r="I3" s="281"/>
      <c r="J3" s="281"/>
      <c r="K3" s="281"/>
      <c r="L3" s="281"/>
      <c r="M3" s="281"/>
      <c r="N3" s="281"/>
      <c r="O3" s="281"/>
      <c r="P3" s="281"/>
      <c r="Q3" s="281"/>
    </row>
    <row r="4" spans="1:17" ht="10.5" customHeight="1">
      <c r="A4" s="281"/>
      <c r="B4" s="281"/>
      <c r="C4" s="282"/>
      <c r="D4" s="282"/>
      <c r="E4" s="282"/>
      <c r="F4" s="282" t="s">
        <v>310</v>
      </c>
      <c r="G4" s="282" t="s">
        <v>311</v>
      </c>
      <c r="H4" s="281" t="s">
        <v>312</v>
      </c>
      <c r="I4" s="281"/>
      <c r="J4" s="281"/>
      <c r="K4" s="281"/>
      <c r="L4" s="281"/>
      <c r="M4" s="281"/>
      <c r="N4" s="281"/>
      <c r="O4" s="281"/>
      <c r="P4" s="281"/>
      <c r="Q4" s="281"/>
    </row>
    <row r="5" spans="1:17" ht="11.25">
      <c r="A5" s="281"/>
      <c r="B5" s="281"/>
      <c r="C5" s="282"/>
      <c r="D5" s="282"/>
      <c r="E5" s="282"/>
      <c r="F5" s="282"/>
      <c r="G5" s="282"/>
      <c r="H5" s="282" t="s">
        <v>313</v>
      </c>
      <c r="I5" s="281" t="s">
        <v>73</v>
      </c>
      <c r="J5" s="281"/>
      <c r="K5" s="281"/>
      <c r="L5" s="281"/>
      <c r="M5" s="281"/>
      <c r="N5" s="281"/>
      <c r="O5" s="281"/>
      <c r="P5" s="281"/>
      <c r="Q5" s="281"/>
    </row>
    <row r="6" spans="1:17" ht="11.25">
      <c r="A6" s="281"/>
      <c r="B6" s="281"/>
      <c r="C6" s="282"/>
      <c r="D6" s="282"/>
      <c r="E6" s="282"/>
      <c r="F6" s="282"/>
      <c r="G6" s="282"/>
      <c r="H6" s="282"/>
      <c r="I6" s="281" t="s">
        <v>314</v>
      </c>
      <c r="J6" s="281"/>
      <c r="K6" s="281"/>
      <c r="L6" s="281"/>
      <c r="M6" s="281" t="s">
        <v>315</v>
      </c>
      <c r="N6" s="281"/>
      <c r="O6" s="281"/>
      <c r="P6" s="281"/>
      <c r="Q6" s="281"/>
    </row>
    <row r="7" spans="1:17" ht="11.25">
      <c r="A7" s="281"/>
      <c r="B7" s="281"/>
      <c r="C7" s="282"/>
      <c r="D7" s="282"/>
      <c r="E7" s="282"/>
      <c r="F7" s="282"/>
      <c r="G7" s="282"/>
      <c r="H7" s="282"/>
      <c r="I7" s="282" t="s">
        <v>316</v>
      </c>
      <c r="J7" s="281" t="s">
        <v>317</v>
      </c>
      <c r="K7" s="281"/>
      <c r="L7" s="281"/>
      <c r="M7" s="282" t="s">
        <v>318</v>
      </c>
      <c r="N7" s="282" t="s">
        <v>317</v>
      </c>
      <c r="O7" s="282"/>
      <c r="P7" s="282"/>
      <c r="Q7" s="282"/>
    </row>
    <row r="8" spans="1:17" ht="42.75" customHeight="1">
      <c r="A8" s="281"/>
      <c r="B8" s="281"/>
      <c r="C8" s="282"/>
      <c r="D8" s="282"/>
      <c r="E8" s="282"/>
      <c r="F8" s="282"/>
      <c r="G8" s="282"/>
      <c r="H8" s="282"/>
      <c r="I8" s="282"/>
      <c r="J8" s="149" t="s">
        <v>319</v>
      </c>
      <c r="K8" s="149" t="s">
        <v>320</v>
      </c>
      <c r="L8" s="149" t="s">
        <v>321</v>
      </c>
      <c r="M8" s="282"/>
      <c r="N8" s="149" t="s">
        <v>322</v>
      </c>
      <c r="O8" s="149" t="s">
        <v>319</v>
      </c>
      <c r="P8" s="149" t="s">
        <v>320</v>
      </c>
      <c r="Q8" s="149" t="s">
        <v>323</v>
      </c>
    </row>
    <row r="9" spans="1:17" ht="11.25">
      <c r="A9" s="150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0">
        <v>8</v>
      </c>
      <c r="I9" s="150">
        <v>9</v>
      </c>
      <c r="J9" s="150">
        <v>10</v>
      </c>
      <c r="K9" s="150">
        <v>11</v>
      </c>
      <c r="L9" s="150">
        <v>12</v>
      </c>
      <c r="M9" s="150">
        <v>13</v>
      </c>
      <c r="N9" s="150">
        <v>14</v>
      </c>
      <c r="O9" s="150">
        <v>15</v>
      </c>
      <c r="P9" s="150">
        <v>16</v>
      </c>
      <c r="Q9" s="150">
        <v>17</v>
      </c>
    </row>
    <row r="10" spans="1:17" ht="11.25">
      <c r="A10" s="151">
        <v>1</v>
      </c>
      <c r="B10" s="152" t="s">
        <v>324</v>
      </c>
      <c r="C10" s="283" t="s">
        <v>261</v>
      </c>
      <c r="D10" s="283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</row>
    <row r="11" spans="1:17" ht="11.25">
      <c r="A11" s="153"/>
      <c r="B11" s="154" t="s">
        <v>325</v>
      </c>
      <c r="C11" s="284" t="s">
        <v>326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</row>
    <row r="12" spans="1:17" ht="11.25">
      <c r="A12" s="153">
        <v>1.1</v>
      </c>
      <c r="B12" s="154" t="s">
        <v>327</v>
      </c>
      <c r="C12" s="285" t="s">
        <v>328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</row>
    <row r="13" spans="1:17" ht="11.25">
      <c r="A13" s="153"/>
      <c r="B13" s="154" t="s">
        <v>329</v>
      </c>
      <c r="C13" s="285" t="s">
        <v>330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</row>
    <row r="14" spans="1:17" ht="11.25">
      <c r="A14" s="153"/>
      <c r="B14" s="154" t="s">
        <v>331</v>
      </c>
      <c r="C14" s="285" t="s">
        <v>332</v>
      </c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</row>
    <row r="15" spans="1:17" ht="11.25">
      <c r="A15" s="153"/>
      <c r="B15" s="154" t="s">
        <v>333</v>
      </c>
      <c r="C15" s="154"/>
      <c r="D15" s="154"/>
      <c r="E15" s="156" t="s">
        <v>334</v>
      </c>
      <c r="F15" s="156"/>
      <c r="G15" s="157"/>
      <c r="H15" s="156" t="s">
        <v>335</v>
      </c>
      <c r="I15" s="156"/>
      <c r="J15" s="154"/>
      <c r="K15" s="154"/>
      <c r="L15" s="158"/>
      <c r="M15" s="158"/>
      <c r="N15" s="154"/>
      <c r="O15" s="154"/>
      <c r="P15" s="154"/>
      <c r="Q15" s="156"/>
    </row>
    <row r="16" spans="1:17" ht="11.25">
      <c r="A16" s="153"/>
      <c r="B16" s="154" t="s">
        <v>336</v>
      </c>
      <c r="C16" s="285"/>
      <c r="D16" s="286" t="s">
        <v>337</v>
      </c>
      <c r="E16" s="154" t="s">
        <v>338</v>
      </c>
      <c r="F16" s="155" t="s">
        <v>339</v>
      </c>
      <c r="G16" s="154"/>
      <c r="H16" s="155" t="s">
        <v>339</v>
      </c>
      <c r="I16" s="159" t="s">
        <v>340</v>
      </c>
      <c r="J16" s="158"/>
      <c r="K16" s="158"/>
      <c r="L16" s="155" t="s">
        <v>339</v>
      </c>
      <c r="M16" s="155" t="s">
        <v>339</v>
      </c>
      <c r="N16" s="158"/>
      <c r="O16" s="158"/>
      <c r="P16" s="158"/>
      <c r="Q16" s="155" t="s">
        <v>339</v>
      </c>
    </row>
    <row r="17" spans="1:17" ht="11.25">
      <c r="A17" s="153"/>
      <c r="B17" s="154" t="s">
        <v>312</v>
      </c>
      <c r="C17" s="285"/>
      <c r="D17" s="285"/>
      <c r="E17" s="158" t="s">
        <v>341</v>
      </c>
      <c r="F17" s="158" t="s">
        <v>342</v>
      </c>
      <c r="G17" s="155" t="s">
        <v>339</v>
      </c>
      <c r="H17" s="158" t="s">
        <v>341</v>
      </c>
      <c r="I17" s="158" t="s">
        <v>343</v>
      </c>
      <c r="J17" s="158"/>
      <c r="K17" s="158"/>
      <c r="L17" s="159" t="s">
        <v>344</v>
      </c>
      <c r="M17" s="155" t="s">
        <v>339</v>
      </c>
      <c r="N17" s="158"/>
      <c r="O17" s="158"/>
      <c r="P17" s="158"/>
      <c r="Q17" s="155" t="s">
        <v>339</v>
      </c>
    </row>
    <row r="18" spans="1:17" ht="11.25">
      <c r="A18" s="153"/>
      <c r="B18" s="154" t="s">
        <v>167</v>
      </c>
      <c r="C18" s="285"/>
      <c r="D18" s="285"/>
      <c r="E18" s="156" t="s">
        <v>345</v>
      </c>
      <c r="F18" s="156"/>
      <c r="G18" s="156"/>
      <c r="H18" s="156" t="s">
        <v>345</v>
      </c>
      <c r="I18" s="156"/>
      <c r="J18" s="158"/>
      <c r="K18" s="158"/>
      <c r="L18" s="158"/>
      <c r="M18" s="158"/>
      <c r="N18" s="158"/>
      <c r="O18" s="158"/>
      <c r="P18" s="158"/>
      <c r="Q18" s="156"/>
    </row>
    <row r="19" spans="1:17" ht="11.25">
      <c r="A19" s="153"/>
      <c r="B19" s="154" t="s">
        <v>168</v>
      </c>
      <c r="C19" s="285"/>
      <c r="D19" s="285"/>
      <c r="E19" s="158" t="s">
        <v>346</v>
      </c>
      <c r="F19" s="158"/>
      <c r="G19" s="158"/>
      <c r="H19" s="158" t="s">
        <v>347</v>
      </c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ht="11.25">
      <c r="A20" s="287" t="s">
        <v>348</v>
      </c>
      <c r="B20" s="154" t="s">
        <v>325</v>
      </c>
      <c r="C20" s="284" t="s">
        <v>326</v>
      </c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</row>
    <row r="21" spans="1:17" ht="11.25">
      <c r="A21" s="287"/>
      <c r="B21" s="154" t="s">
        <v>327</v>
      </c>
      <c r="C21" s="285" t="s">
        <v>328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</row>
    <row r="22" spans="1:17" ht="11.25">
      <c r="A22" s="287"/>
      <c r="B22" s="154" t="s">
        <v>329</v>
      </c>
      <c r="C22" s="285" t="s">
        <v>330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</row>
    <row r="23" spans="1:17" ht="11.25">
      <c r="A23" s="287"/>
      <c r="B23" s="154" t="s">
        <v>331</v>
      </c>
      <c r="C23" s="285" t="s">
        <v>349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</row>
    <row r="24" spans="1:17" ht="11.25">
      <c r="A24" s="287"/>
      <c r="B24" s="154" t="s">
        <v>333</v>
      </c>
      <c r="C24" s="154"/>
      <c r="D24" s="154"/>
      <c r="E24" s="156" t="s">
        <v>350</v>
      </c>
      <c r="F24" s="156"/>
      <c r="G24" s="160"/>
      <c r="H24" s="156" t="s">
        <v>350</v>
      </c>
      <c r="I24" s="156"/>
      <c r="J24" s="154"/>
      <c r="K24" s="154"/>
      <c r="L24" s="156"/>
      <c r="M24" s="158" t="s">
        <v>351</v>
      </c>
      <c r="N24" s="154"/>
      <c r="O24" s="154"/>
      <c r="P24" s="154"/>
      <c r="Q24" s="156"/>
    </row>
    <row r="25" spans="1:17" ht="11.25">
      <c r="A25" s="287"/>
      <c r="B25" s="154" t="s">
        <v>336</v>
      </c>
      <c r="C25" s="285"/>
      <c r="D25" s="286" t="s">
        <v>337</v>
      </c>
      <c r="E25" s="158" t="s">
        <v>352</v>
      </c>
      <c r="F25" s="158" t="s">
        <v>353</v>
      </c>
      <c r="G25" s="154"/>
      <c r="H25" s="158" t="s">
        <v>353</v>
      </c>
      <c r="I25" s="158" t="s">
        <v>354</v>
      </c>
      <c r="J25" s="158"/>
      <c r="K25" s="158"/>
      <c r="L25" s="158" t="s">
        <v>354</v>
      </c>
      <c r="M25" s="158"/>
      <c r="N25" s="158"/>
      <c r="O25" s="158"/>
      <c r="P25" s="158"/>
      <c r="Q25" s="158"/>
    </row>
    <row r="26" spans="1:17" ht="11.25">
      <c r="A26" s="287"/>
      <c r="B26" s="154" t="s">
        <v>312</v>
      </c>
      <c r="C26" s="285"/>
      <c r="D26" s="285"/>
      <c r="E26" s="161" t="s">
        <v>234</v>
      </c>
      <c r="F26" s="158" t="s">
        <v>234</v>
      </c>
      <c r="G26" s="154"/>
      <c r="H26" s="155" t="s">
        <v>234</v>
      </c>
      <c r="I26" s="155" t="s">
        <v>234</v>
      </c>
      <c r="J26" s="158"/>
      <c r="K26" s="158"/>
      <c r="L26" s="155" t="s">
        <v>234</v>
      </c>
      <c r="M26" s="158"/>
      <c r="N26" s="158"/>
      <c r="O26" s="158"/>
      <c r="P26" s="158"/>
      <c r="Q26" s="158"/>
    </row>
    <row r="27" spans="1:17" ht="11.25">
      <c r="A27" s="287"/>
      <c r="B27" s="154" t="s">
        <v>167</v>
      </c>
      <c r="C27" s="285"/>
      <c r="D27" s="285"/>
      <c r="E27" s="158" t="s">
        <v>355</v>
      </c>
      <c r="F27" s="156" t="s">
        <v>356</v>
      </c>
      <c r="G27" s="156"/>
      <c r="H27" s="158" t="s">
        <v>357</v>
      </c>
      <c r="I27" s="156"/>
      <c r="J27" s="158"/>
      <c r="K27" s="158"/>
      <c r="L27" s="156"/>
      <c r="M27" s="158" t="s">
        <v>358</v>
      </c>
      <c r="N27" s="158"/>
      <c r="O27" s="158"/>
      <c r="P27" s="158"/>
      <c r="Q27" s="156"/>
    </row>
    <row r="28" spans="1:17" ht="11.25">
      <c r="A28" s="287"/>
      <c r="B28" s="154" t="s">
        <v>168</v>
      </c>
      <c r="C28" s="285"/>
      <c r="D28" s="285"/>
      <c r="E28" s="158" t="s">
        <v>359</v>
      </c>
      <c r="F28" s="156" t="s">
        <v>356</v>
      </c>
      <c r="G28" s="156"/>
      <c r="H28" s="155" t="s">
        <v>360</v>
      </c>
      <c r="I28" s="156"/>
      <c r="J28" s="158"/>
      <c r="K28" s="158"/>
      <c r="L28" s="156"/>
      <c r="M28" s="158" t="s">
        <v>358</v>
      </c>
      <c r="N28" s="158"/>
      <c r="O28" s="158"/>
      <c r="P28" s="158"/>
      <c r="Q28" s="156"/>
    </row>
    <row r="29" spans="1:17" ht="11.25">
      <c r="A29" s="287">
        <v>1.3</v>
      </c>
      <c r="B29" s="154" t="s">
        <v>325</v>
      </c>
      <c r="C29" s="285" t="s">
        <v>326</v>
      </c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</row>
    <row r="30" spans="1:17" ht="11.25">
      <c r="A30" s="287"/>
      <c r="B30" s="154" t="s">
        <v>327</v>
      </c>
      <c r="C30" s="285" t="s">
        <v>328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</row>
    <row r="31" spans="1:17" ht="11.25">
      <c r="A31" s="287"/>
      <c r="B31" s="154" t="s">
        <v>329</v>
      </c>
      <c r="C31" s="285" t="s">
        <v>361</v>
      </c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</row>
    <row r="32" spans="1:17" ht="11.25">
      <c r="A32" s="287"/>
      <c r="B32" s="154" t="s">
        <v>331</v>
      </c>
      <c r="C32" s="285" t="s">
        <v>362</v>
      </c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</row>
    <row r="33" spans="1:17" ht="11.25">
      <c r="A33" s="287"/>
      <c r="B33" s="154" t="s">
        <v>333</v>
      </c>
      <c r="C33" s="158"/>
      <c r="D33" s="158"/>
      <c r="E33" s="156" t="s">
        <v>363</v>
      </c>
      <c r="F33" s="158" t="s">
        <v>364</v>
      </c>
      <c r="G33" s="156" t="s">
        <v>365</v>
      </c>
      <c r="H33" s="156" t="s">
        <v>363</v>
      </c>
      <c r="I33" s="156" t="s">
        <v>366</v>
      </c>
      <c r="J33" s="158"/>
      <c r="K33" s="158"/>
      <c r="L33" s="156" t="s">
        <v>366</v>
      </c>
      <c r="M33" s="156" t="s">
        <v>365</v>
      </c>
      <c r="N33" s="158"/>
      <c r="O33" s="158"/>
      <c r="P33" s="158"/>
      <c r="Q33" s="156" t="s">
        <v>365</v>
      </c>
    </row>
    <row r="34" spans="1:17" ht="11.25">
      <c r="A34" s="287"/>
      <c r="B34" s="154" t="s">
        <v>336</v>
      </c>
      <c r="C34" s="285"/>
      <c r="D34" s="286" t="s">
        <v>337</v>
      </c>
      <c r="E34" s="154" t="s">
        <v>338</v>
      </c>
      <c r="F34" s="154"/>
      <c r="G34" s="154"/>
      <c r="H34" s="158"/>
      <c r="I34" s="158"/>
      <c r="J34" s="158"/>
      <c r="K34" s="158"/>
      <c r="L34" s="158"/>
      <c r="M34" s="158"/>
      <c r="N34" s="158"/>
      <c r="O34" s="158"/>
      <c r="P34" s="158"/>
      <c r="Q34" s="158"/>
    </row>
    <row r="35" spans="1:17" ht="11.25">
      <c r="A35" s="287"/>
      <c r="B35" s="154" t="s">
        <v>312</v>
      </c>
      <c r="C35" s="285"/>
      <c r="D35" s="285"/>
      <c r="E35" s="155" t="s">
        <v>367</v>
      </c>
      <c r="F35" s="155" t="s">
        <v>367</v>
      </c>
      <c r="G35" s="154"/>
      <c r="H35" s="155" t="s">
        <v>367</v>
      </c>
      <c r="I35" s="155" t="s">
        <v>367</v>
      </c>
      <c r="J35" s="158"/>
      <c r="K35" s="158"/>
      <c r="L35" s="155" t="s">
        <v>367</v>
      </c>
      <c r="M35" s="158"/>
      <c r="N35" s="158"/>
      <c r="O35" s="158"/>
      <c r="P35" s="158"/>
      <c r="Q35" s="158"/>
    </row>
    <row r="36" spans="1:17" ht="11.25">
      <c r="A36" s="287"/>
      <c r="B36" s="154" t="s">
        <v>167</v>
      </c>
      <c r="C36" s="285"/>
      <c r="D36" s="285"/>
      <c r="E36" s="156" t="s">
        <v>368</v>
      </c>
      <c r="F36" s="158" t="s">
        <v>369</v>
      </c>
      <c r="G36" s="156" t="s">
        <v>370</v>
      </c>
      <c r="H36" s="156" t="s">
        <v>368</v>
      </c>
      <c r="I36" s="156" t="s">
        <v>371</v>
      </c>
      <c r="J36" s="158"/>
      <c r="K36" s="158"/>
      <c r="L36" s="156" t="s">
        <v>371</v>
      </c>
      <c r="M36" s="156" t="s">
        <v>370</v>
      </c>
      <c r="N36" s="158"/>
      <c r="O36" s="158"/>
      <c r="P36" s="158"/>
      <c r="Q36" s="158" t="s">
        <v>372</v>
      </c>
    </row>
    <row r="37" spans="1:17" ht="11.25">
      <c r="A37" s="287"/>
      <c r="B37" s="154" t="s">
        <v>168</v>
      </c>
      <c r="C37" s="285"/>
      <c r="D37" s="285"/>
      <c r="E37" s="158" t="s">
        <v>373</v>
      </c>
      <c r="F37" s="158" t="s">
        <v>374</v>
      </c>
      <c r="G37" s="158" t="s">
        <v>375</v>
      </c>
      <c r="H37" s="158" t="s">
        <v>373</v>
      </c>
      <c r="I37" s="156" t="s">
        <v>376</v>
      </c>
      <c r="J37" s="158"/>
      <c r="K37" s="158"/>
      <c r="L37" s="156" t="s">
        <v>376</v>
      </c>
      <c r="M37" s="158" t="s">
        <v>377</v>
      </c>
      <c r="N37" s="158"/>
      <c r="O37" s="158"/>
      <c r="P37" s="158"/>
      <c r="Q37" s="158" t="s">
        <v>378</v>
      </c>
    </row>
    <row r="38" spans="1:17" ht="11.25">
      <c r="A38" s="287">
        <v>1.4</v>
      </c>
      <c r="B38" s="154" t="s">
        <v>325</v>
      </c>
      <c r="C38" s="285" t="s">
        <v>326</v>
      </c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</row>
    <row r="39" spans="1:17" ht="11.25">
      <c r="A39" s="287"/>
      <c r="B39" s="154" t="s">
        <v>327</v>
      </c>
      <c r="C39" s="285" t="s">
        <v>379</v>
      </c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</row>
    <row r="40" spans="1:17" ht="11.25">
      <c r="A40" s="287"/>
      <c r="B40" s="154" t="s">
        <v>329</v>
      </c>
      <c r="C40" s="285" t="s">
        <v>380</v>
      </c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</row>
    <row r="41" spans="1:17" ht="11.25">
      <c r="A41" s="287"/>
      <c r="B41" s="154" t="s">
        <v>331</v>
      </c>
      <c r="C41" s="285" t="s">
        <v>381</v>
      </c>
      <c r="D41" s="285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</row>
    <row r="42" spans="1:17" ht="11.25">
      <c r="A42" s="287"/>
      <c r="B42" s="154" t="s">
        <v>333</v>
      </c>
      <c r="C42" s="158"/>
      <c r="D42" s="158"/>
      <c r="E42" s="156" t="s">
        <v>382</v>
      </c>
      <c r="F42" s="156"/>
      <c r="G42" s="156"/>
      <c r="H42" s="156" t="s">
        <v>382</v>
      </c>
      <c r="I42" s="156"/>
      <c r="J42" s="158"/>
      <c r="K42" s="158"/>
      <c r="L42" s="156"/>
      <c r="M42" s="156"/>
      <c r="N42" s="158"/>
      <c r="O42" s="158"/>
      <c r="P42" s="158"/>
      <c r="Q42" s="156"/>
    </row>
    <row r="43" spans="1:17" ht="11.25">
      <c r="A43" s="287"/>
      <c r="B43" s="154" t="s">
        <v>336</v>
      </c>
      <c r="C43" s="285"/>
      <c r="D43" s="286" t="s">
        <v>383</v>
      </c>
      <c r="E43" s="154"/>
      <c r="F43" s="154"/>
      <c r="G43" s="154"/>
      <c r="H43" s="158"/>
      <c r="I43" s="158"/>
      <c r="J43" s="158"/>
      <c r="K43" s="158"/>
      <c r="L43" s="158"/>
      <c r="M43" s="158"/>
      <c r="N43" s="158"/>
      <c r="O43" s="158"/>
      <c r="P43" s="158"/>
      <c r="Q43" s="158"/>
    </row>
    <row r="44" spans="1:17" ht="11.25">
      <c r="A44" s="287"/>
      <c r="B44" s="154" t="s">
        <v>312</v>
      </c>
      <c r="C44" s="285"/>
      <c r="D44" s="285"/>
      <c r="E44" s="158" t="s">
        <v>384</v>
      </c>
      <c r="F44" s="158" t="s">
        <v>385</v>
      </c>
      <c r="G44" s="154"/>
      <c r="H44" s="158" t="s">
        <v>384</v>
      </c>
      <c r="I44" s="158" t="s">
        <v>386</v>
      </c>
      <c r="J44" s="158"/>
      <c r="K44" s="158"/>
      <c r="L44" s="158" t="s">
        <v>386</v>
      </c>
      <c r="M44" s="158"/>
      <c r="N44" s="158"/>
      <c r="O44" s="158"/>
      <c r="P44" s="158"/>
      <c r="Q44" s="158"/>
    </row>
    <row r="45" spans="1:17" ht="11.25">
      <c r="A45" s="287"/>
      <c r="B45" s="154" t="s">
        <v>167</v>
      </c>
      <c r="C45" s="285"/>
      <c r="D45" s="285"/>
      <c r="E45" s="156" t="s">
        <v>387</v>
      </c>
      <c r="F45" s="158"/>
      <c r="G45" s="156"/>
      <c r="H45" s="156" t="s">
        <v>387</v>
      </c>
      <c r="I45" s="158"/>
      <c r="J45" s="158"/>
      <c r="K45" s="158"/>
      <c r="L45" s="158"/>
      <c r="M45" s="156"/>
      <c r="N45" s="158"/>
      <c r="O45" s="158"/>
      <c r="P45" s="158"/>
      <c r="Q45" s="156"/>
    </row>
    <row r="46" spans="1:17" ht="11.25">
      <c r="A46" s="287"/>
      <c r="B46" s="154" t="s">
        <v>168</v>
      </c>
      <c r="C46" s="285"/>
      <c r="D46" s="285"/>
      <c r="E46" s="156" t="s">
        <v>388</v>
      </c>
      <c r="F46" s="158"/>
      <c r="G46" s="156"/>
      <c r="H46" s="156" t="s">
        <v>388</v>
      </c>
      <c r="I46" s="158"/>
      <c r="J46" s="158"/>
      <c r="K46" s="158"/>
      <c r="L46" s="158"/>
      <c r="M46" s="156"/>
      <c r="N46" s="158"/>
      <c r="O46" s="158"/>
      <c r="P46" s="158"/>
      <c r="Q46" s="156"/>
    </row>
    <row r="47" spans="1:17" ht="11.25">
      <c r="A47" s="287">
        <v>1.5</v>
      </c>
      <c r="B47" s="154" t="s">
        <v>325</v>
      </c>
      <c r="C47" s="285"/>
      <c r="D47" s="285"/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</row>
    <row r="48" spans="1:17" ht="11.25">
      <c r="A48" s="287"/>
      <c r="B48" s="154" t="s">
        <v>327</v>
      </c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</row>
    <row r="49" spans="1:17" ht="11.25">
      <c r="A49" s="287"/>
      <c r="B49" s="154" t="s">
        <v>329</v>
      </c>
      <c r="C49" s="285" t="s">
        <v>380</v>
      </c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</row>
    <row r="50" spans="1:17" ht="11.25">
      <c r="A50" s="287"/>
      <c r="B50" s="154" t="s">
        <v>331</v>
      </c>
      <c r="C50" s="285" t="s">
        <v>389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</row>
    <row r="51" spans="1:17" ht="11.25">
      <c r="A51" s="287"/>
      <c r="B51" s="154" t="s">
        <v>333</v>
      </c>
      <c r="C51" s="158"/>
      <c r="D51" s="158"/>
      <c r="E51" s="158" t="s">
        <v>390</v>
      </c>
      <c r="F51" s="156"/>
      <c r="G51" s="156"/>
      <c r="H51" s="156" t="s">
        <v>391</v>
      </c>
      <c r="I51" s="156"/>
      <c r="J51" s="158"/>
      <c r="K51" s="158"/>
      <c r="L51" s="156"/>
      <c r="M51" s="156"/>
      <c r="N51" s="158"/>
      <c r="O51" s="158"/>
      <c r="P51" s="158"/>
      <c r="Q51" s="156"/>
    </row>
    <row r="52" spans="1:17" ht="11.25">
      <c r="A52" s="287"/>
      <c r="B52" s="154" t="s">
        <v>336</v>
      </c>
      <c r="C52" s="285"/>
      <c r="D52" s="288" t="s">
        <v>383</v>
      </c>
      <c r="E52" s="154"/>
      <c r="F52" s="154"/>
      <c r="G52" s="154"/>
      <c r="H52" s="158"/>
      <c r="I52" s="158"/>
      <c r="J52" s="158"/>
      <c r="K52" s="158"/>
      <c r="L52" s="158"/>
      <c r="M52" s="158"/>
      <c r="N52" s="158"/>
      <c r="O52" s="158"/>
      <c r="P52" s="158"/>
      <c r="Q52" s="158"/>
    </row>
    <row r="53" spans="1:17" ht="11.25">
      <c r="A53" s="287"/>
      <c r="B53" s="154" t="s">
        <v>312</v>
      </c>
      <c r="C53" s="285"/>
      <c r="D53" s="285"/>
      <c r="E53" s="158" t="s">
        <v>392</v>
      </c>
      <c r="F53" s="156" t="s">
        <v>393</v>
      </c>
      <c r="G53" s="154"/>
      <c r="H53" s="158" t="s">
        <v>394</v>
      </c>
      <c r="I53" s="156" t="s">
        <v>393</v>
      </c>
      <c r="J53" s="158"/>
      <c r="K53" s="158"/>
      <c r="L53" s="156" t="s">
        <v>393</v>
      </c>
      <c r="M53" s="158"/>
      <c r="N53" s="158"/>
      <c r="O53" s="158"/>
      <c r="P53" s="158"/>
      <c r="Q53" s="158"/>
    </row>
    <row r="54" spans="1:17" ht="11.25">
      <c r="A54" s="287"/>
      <c r="B54" s="154" t="s">
        <v>167</v>
      </c>
      <c r="C54" s="285"/>
      <c r="D54" s="285"/>
      <c r="E54" s="158" t="s">
        <v>395</v>
      </c>
      <c r="F54" s="156"/>
      <c r="G54" s="158"/>
      <c r="H54" s="158" t="s">
        <v>395</v>
      </c>
      <c r="I54" s="156"/>
      <c r="J54" s="158"/>
      <c r="K54" s="158"/>
      <c r="L54" s="156"/>
      <c r="M54" s="158"/>
      <c r="N54" s="158"/>
      <c r="O54" s="158"/>
      <c r="P54" s="158"/>
      <c r="Q54" s="158"/>
    </row>
    <row r="55" spans="1:17" ht="11.25">
      <c r="A55" s="287"/>
      <c r="B55" s="154" t="s">
        <v>168</v>
      </c>
      <c r="C55" s="285"/>
      <c r="D55" s="285"/>
      <c r="E55" s="156" t="s">
        <v>396</v>
      </c>
      <c r="F55" s="156"/>
      <c r="G55" s="156"/>
      <c r="H55" s="158" t="s">
        <v>397</v>
      </c>
      <c r="I55" s="156"/>
      <c r="J55" s="158"/>
      <c r="K55" s="158"/>
      <c r="L55" s="156"/>
      <c r="M55" s="156"/>
      <c r="N55" s="158"/>
      <c r="O55" s="158"/>
      <c r="P55" s="158"/>
      <c r="Q55" s="156"/>
    </row>
    <row r="56" spans="1:17" ht="11.25">
      <c r="A56" s="287"/>
      <c r="B56" s="154" t="s">
        <v>398</v>
      </c>
      <c r="C56" s="285"/>
      <c r="D56" s="285"/>
      <c r="E56" s="156" t="s">
        <v>399</v>
      </c>
      <c r="F56" s="156"/>
      <c r="G56" s="158"/>
      <c r="H56" s="156" t="s">
        <v>399</v>
      </c>
      <c r="I56" s="156"/>
      <c r="J56" s="158"/>
      <c r="K56" s="158"/>
      <c r="L56" s="156"/>
      <c r="M56" s="158"/>
      <c r="N56" s="158"/>
      <c r="O56" s="158"/>
      <c r="P56" s="158"/>
      <c r="Q56" s="158"/>
    </row>
    <row r="57" spans="1:17" ht="11.25">
      <c r="A57" s="287">
        <v>1.6</v>
      </c>
      <c r="B57" s="154" t="s">
        <v>325</v>
      </c>
      <c r="C57" s="285" t="s">
        <v>326</v>
      </c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</row>
    <row r="58" spans="1:17" ht="11.25">
      <c r="A58" s="287"/>
      <c r="B58" s="154" t="s">
        <v>327</v>
      </c>
      <c r="C58" s="285" t="s">
        <v>400</v>
      </c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</row>
    <row r="59" spans="1:17" ht="11.25">
      <c r="A59" s="287"/>
      <c r="B59" s="154" t="s">
        <v>329</v>
      </c>
      <c r="C59" s="285" t="s">
        <v>401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</row>
    <row r="60" spans="1:17" ht="11.25">
      <c r="A60" s="287"/>
      <c r="B60" s="154" t="s">
        <v>331</v>
      </c>
      <c r="C60" s="285" t="s">
        <v>402</v>
      </c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</row>
    <row r="61" spans="1:17" ht="11.25">
      <c r="A61" s="287"/>
      <c r="B61" s="154" t="s">
        <v>333</v>
      </c>
      <c r="C61" s="158"/>
      <c r="D61" s="158"/>
      <c r="E61" s="156" t="s">
        <v>403</v>
      </c>
      <c r="F61" s="156" t="s">
        <v>404</v>
      </c>
      <c r="G61" s="160" t="s">
        <v>405</v>
      </c>
      <c r="H61" s="156" t="s">
        <v>403</v>
      </c>
      <c r="I61" s="156" t="s">
        <v>404</v>
      </c>
      <c r="J61" s="158"/>
      <c r="K61" s="158"/>
      <c r="L61" s="156" t="s">
        <v>404</v>
      </c>
      <c r="M61" s="156" t="s">
        <v>405</v>
      </c>
      <c r="N61" s="158"/>
      <c r="O61" s="158"/>
      <c r="P61" s="158"/>
      <c r="Q61" s="156" t="s">
        <v>405</v>
      </c>
    </row>
    <row r="62" spans="1:17" ht="11.25">
      <c r="A62" s="287"/>
      <c r="B62" s="154" t="s">
        <v>336</v>
      </c>
      <c r="C62" s="285"/>
      <c r="D62" s="286" t="s">
        <v>383</v>
      </c>
      <c r="E62" s="158" t="s">
        <v>406</v>
      </c>
      <c r="F62" s="158" t="s">
        <v>407</v>
      </c>
      <c r="G62" s="160"/>
      <c r="H62" s="158" t="s">
        <v>408</v>
      </c>
      <c r="I62" s="158" t="s">
        <v>407</v>
      </c>
      <c r="J62" s="158"/>
      <c r="K62" s="158"/>
      <c r="L62" s="158" t="s">
        <v>407</v>
      </c>
      <c r="M62" s="158"/>
      <c r="N62" s="158"/>
      <c r="O62" s="158"/>
      <c r="P62" s="158"/>
      <c r="Q62" s="158"/>
    </row>
    <row r="63" spans="1:17" ht="11.25">
      <c r="A63" s="287"/>
      <c r="B63" s="154" t="s">
        <v>312</v>
      </c>
      <c r="C63" s="285"/>
      <c r="D63" s="285"/>
      <c r="E63" s="158" t="s">
        <v>409</v>
      </c>
      <c r="F63" s="158" t="s">
        <v>410</v>
      </c>
      <c r="G63" s="154"/>
      <c r="H63" s="158" t="s">
        <v>410</v>
      </c>
      <c r="I63" s="158" t="s">
        <v>411</v>
      </c>
      <c r="J63" s="158"/>
      <c r="K63" s="158"/>
      <c r="L63" s="158" t="s">
        <v>410</v>
      </c>
      <c r="M63" s="158"/>
      <c r="N63" s="158"/>
      <c r="O63" s="158"/>
      <c r="P63" s="158"/>
      <c r="Q63" s="158"/>
    </row>
    <row r="64" spans="1:17" ht="11.25">
      <c r="A64" s="287"/>
      <c r="B64" s="154" t="s">
        <v>167</v>
      </c>
      <c r="C64" s="285"/>
      <c r="D64" s="285"/>
      <c r="E64" s="158" t="s">
        <v>412</v>
      </c>
      <c r="F64" s="158" t="s">
        <v>413</v>
      </c>
      <c r="G64" s="158" t="s">
        <v>414</v>
      </c>
      <c r="H64" s="156" t="s">
        <v>415</v>
      </c>
      <c r="I64" s="158" t="s">
        <v>413</v>
      </c>
      <c r="J64" s="158"/>
      <c r="K64" s="158"/>
      <c r="L64" s="158" t="s">
        <v>413</v>
      </c>
      <c r="M64" s="158" t="s">
        <v>416</v>
      </c>
      <c r="N64" s="158"/>
      <c r="O64" s="158"/>
      <c r="P64" s="158"/>
      <c r="Q64" s="158" t="s">
        <v>416</v>
      </c>
    </row>
    <row r="65" spans="1:17" ht="11.25">
      <c r="A65" s="287"/>
      <c r="B65" s="154" t="s">
        <v>168</v>
      </c>
      <c r="C65" s="285"/>
      <c r="D65" s="285"/>
      <c r="E65" s="158" t="s">
        <v>417</v>
      </c>
      <c r="F65" s="158" t="s">
        <v>418</v>
      </c>
      <c r="G65" s="160" t="s">
        <v>419</v>
      </c>
      <c r="H65" s="156" t="s">
        <v>420</v>
      </c>
      <c r="I65" s="158" t="s">
        <v>418</v>
      </c>
      <c r="J65" s="158"/>
      <c r="K65" s="158"/>
      <c r="L65" s="158" t="s">
        <v>418</v>
      </c>
      <c r="M65" s="158" t="s">
        <v>421</v>
      </c>
      <c r="N65" s="158"/>
      <c r="O65" s="158"/>
      <c r="P65" s="158"/>
      <c r="Q65" s="158" t="s">
        <v>421</v>
      </c>
    </row>
    <row r="66" spans="1:17" ht="11.25">
      <c r="A66" s="287"/>
      <c r="B66" s="154" t="s">
        <v>398</v>
      </c>
      <c r="C66" s="285"/>
      <c r="D66" s="285"/>
      <c r="E66" s="158" t="s">
        <v>422</v>
      </c>
      <c r="F66" s="156" t="s">
        <v>423</v>
      </c>
      <c r="G66" s="160" t="s">
        <v>424</v>
      </c>
      <c r="H66" s="156" t="s">
        <v>425</v>
      </c>
      <c r="I66" s="156" t="s">
        <v>423</v>
      </c>
      <c r="J66" s="158"/>
      <c r="K66" s="158"/>
      <c r="L66" s="158" t="s">
        <v>426</v>
      </c>
      <c r="M66" s="158" t="s">
        <v>427</v>
      </c>
      <c r="N66" s="158"/>
      <c r="O66" s="158"/>
      <c r="P66" s="158"/>
      <c r="Q66" s="158" t="s">
        <v>427</v>
      </c>
    </row>
    <row r="67" spans="1:17" ht="11.25">
      <c r="A67" s="287">
        <v>1.7</v>
      </c>
      <c r="B67" s="154" t="s">
        <v>325</v>
      </c>
      <c r="C67" s="285" t="s">
        <v>326</v>
      </c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</row>
    <row r="68" spans="1:17" ht="11.25">
      <c r="A68" s="287"/>
      <c r="B68" s="154" t="s">
        <v>327</v>
      </c>
      <c r="C68" s="285" t="s">
        <v>400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</row>
    <row r="69" spans="1:17" ht="11.25">
      <c r="A69" s="287"/>
      <c r="B69" s="154" t="s">
        <v>329</v>
      </c>
      <c r="C69" s="285" t="s">
        <v>401</v>
      </c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</row>
    <row r="70" spans="1:17" ht="11.25">
      <c r="A70" s="287"/>
      <c r="B70" s="154" t="s">
        <v>331</v>
      </c>
      <c r="C70" s="285" t="s">
        <v>428</v>
      </c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</row>
    <row r="71" spans="1:17" ht="11.25">
      <c r="A71" s="287"/>
      <c r="B71" s="154" t="s">
        <v>333</v>
      </c>
      <c r="C71" s="158"/>
      <c r="D71" s="158"/>
      <c r="E71" s="156" t="s">
        <v>429</v>
      </c>
      <c r="F71" s="156"/>
      <c r="G71" s="160"/>
      <c r="H71" s="156" t="s">
        <v>429</v>
      </c>
      <c r="I71" s="156"/>
      <c r="J71" s="158"/>
      <c r="K71" s="158"/>
      <c r="L71" s="156"/>
      <c r="M71" s="156"/>
      <c r="N71" s="158"/>
      <c r="O71" s="158"/>
      <c r="P71" s="158"/>
      <c r="Q71" s="158"/>
    </row>
    <row r="72" spans="1:17" ht="11.25">
      <c r="A72" s="287"/>
      <c r="B72" s="154" t="s">
        <v>336</v>
      </c>
      <c r="C72" s="285"/>
      <c r="D72" s="286" t="s">
        <v>383</v>
      </c>
      <c r="E72" s="158"/>
      <c r="F72" s="158"/>
      <c r="G72" s="160"/>
      <c r="H72" s="158"/>
      <c r="I72" s="158"/>
      <c r="J72" s="158"/>
      <c r="K72" s="158"/>
      <c r="L72" s="158"/>
      <c r="M72" s="158"/>
      <c r="N72" s="158"/>
      <c r="O72" s="158"/>
      <c r="P72" s="158"/>
      <c r="Q72" s="158"/>
    </row>
    <row r="73" spans="1:17" ht="11.25">
      <c r="A73" s="287"/>
      <c r="B73" s="154" t="s">
        <v>312</v>
      </c>
      <c r="C73" s="285"/>
      <c r="D73" s="285"/>
      <c r="E73" s="158" t="s">
        <v>430</v>
      </c>
      <c r="F73" s="158" t="s">
        <v>430</v>
      </c>
      <c r="G73" s="154"/>
      <c r="H73" s="158" t="s">
        <v>430</v>
      </c>
      <c r="I73" s="158" t="s">
        <v>430</v>
      </c>
      <c r="J73" s="158"/>
      <c r="K73" s="158"/>
      <c r="L73" s="158" t="s">
        <v>430</v>
      </c>
      <c r="M73" s="158"/>
      <c r="N73" s="158"/>
      <c r="O73" s="158"/>
      <c r="P73" s="158"/>
      <c r="Q73" s="158"/>
    </row>
    <row r="74" spans="1:17" ht="11.25">
      <c r="A74" s="287"/>
      <c r="B74" s="154" t="s">
        <v>167</v>
      </c>
      <c r="C74" s="285"/>
      <c r="D74" s="285"/>
      <c r="E74" s="156" t="s">
        <v>431</v>
      </c>
      <c r="F74" s="154"/>
      <c r="G74" s="154"/>
      <c r="H74" s="158" t="s">
        <v>431</v>
      </c>
      <c r="I74" s="158"/>
      <c r="J74" s="158"/>
      <c r="K74" s="158"/>
      <c r="L74" s="158"/>
      <c r="M74" s="158"/>
      <c r="N74" s="158"/>
      <c r="O74" s="158"/>
      <c r="P74" s="158"/>
      <c r="Q74" s="158"/>
    </row>
    <row r="75" spans="1:17" ht="11.25">
      <c r="A75" s="287"/>
      <c r="B75" s="154" t="s">
        <v>168</v>
      </c>
      <c r="C75" s="285"/>
      <c r="D75" s="285"/>
      <c r="E75" s="158" t="s">
        <v>431</v>
      </c>
      <c r="F75" s="158"/>
      <c r="G75" s="158"/>
      <c r="H75" s="158" t="s">
        <v>431</v>
      </c>
      <c r="I75" s="158"/>
      <c r="J75" s="158"/>
      <c r="K75" s="158"/>
      <c r="L75" s="158"/>
      <c r="M75" s="158"/>
      <c r="N75" s="158"/>
      <c r="O75" s="158"/>
      <c r="P75" s="158"/>
      <c r="Q75" s="158"/>
    </row>
    <row r="76" spans="1:17" ht="11.25">
      <c r="A76" s="287"/>
      <c r="B76" s="154" t="s">
        <v>398</v>
      </c>
      <c r="C76" s="285"/>
      <c r="D76" s="285"/>
      <c r="E76" s="158" t="s">
        <v>432</v>
      </c>
      <c r="F76" s="158"/>
      <c r="G76" s="160"/>
      <c r="H76" s="156" t="s">
        <v>432</v>
      </c>
      <c r="I76" s="158"/>
      <c r="J76" s="158"/>
      <c r="K76" s="158"/>
      <c r="L76" s="158"/>
      <c r="M76" s="158"/>
      <c r="N76" s="158"/>
      <c r="O76" s="158"/>
      <c r="P76" s="158"/>
      <c r="Q76" s="158"/>
    </row>
    <row r="77" spans="1:17" ht="11.25">
      <c r="A77" s="287"/>
      <c r="B77" s="154" t="s">
        <v>433</v>
      </c>
      <c r="C77" s="285"/>
      <c r="D77" s="285"/>
      <c r="E77" s="158"/>
      <c r="F77" s="158"/>
      <c r="G77" s="160"/>
      <c r="H77" s="156"/>
      <c r="I77" s="158"/>
      <c r="J77" s="158"/>
      <c r="K77" s="158"/>
      <c r="L77" s="158"/>
      <c r="M77" s="158"/>
      <c r="N77" s="158"/>
      <c r="O77" s="158"/>
      <c r="P77" s="158"/>
      <c r="Q77" s="158"/>
    </row>
    <row r="78" spans="1:17" ht="11.25">
      <c r="A78" s="287">
        <v>1.8</v>
      </c>
      <c r="B78" s="154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285"/>
    </row>
    <row r="79" spans="1:17" ht="11.25">
      <c r="A79" s="287"/>
      <c r="B79" s="154"/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285"/>
    </row>
    <row r="80" spans="1:17" ht="11.25">
      <c r="A80" s="287"/>
      <c r="B80" s="154"/>
      <c r="C80" s="285"/>
      <c r="D80" s="285"/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5"/>
      <c r="P80" s="285"/>
      <c r="Q80" s="285"/>
    </row>
    <row r="81" spans="1:17" ht="11.25">
      <c r="A81" s="287"/>
      <c r="B81" s="154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</row>
    <row r="82" spans="1:17" ht="11.25">
      <c r="A82" s="287"/>
      <c r="B82" s="154"/>
      <c r="C82" s="158"/>
      <c r="D82" s="158"/>
      <c r="E82" s="156"/>
      <c r="F82" s="156"/>
      <c r="G82" s="160"/>
      <c r="H82" s="156"/>
      <c r="I82" s="156"/>
      <c r="J82" s="158"/>
      <c r="K82" s="158"/>
      <c r="L82" s="156"/>
      <c r="M82" s="156"/>
      <c r="N82" s="158"/>
      <c r="O82" s="158"/>
      <c r="P82" s="158"/>
      <c r="Q82" s="158"/>
    </row>
    <row r="83" spans="1:17" ht="11.25">
      <c r="A83" s="287"/>
      <c r="B83" s="154"/>
      <c r="C83" s="285"/>
      <c r="D83" s="286"/>
      <c r="E83" s="158"/>
      <c r="F83" s="158"/>
      <c r="G83" s="160"/>
      <c r="H83" s="158"/>
      <c r="I83" s="158"/>
      <c r="J83" s="158"/>
      <c r="K83" s="158"/>
      <c r="L83" s="158"/>
      <c r="M83" s="158"/>
      <c r="N83" s="158"/>
      <c r="O83" s="158"/>
      <c r="P83" s="158"/>
      <c r="Q83" s="158"/>
    </row>
    <row r="84" spans="1:17" ht="11.25">
      <c r="A84" s="287"/>
      <c r="B84" s="154"/>
      <c r="C84" s="285"/>
      <c r="D84" s="285"/>
      <c r="E84" s="158"/>
      <c r="F84" s="158"/>
      <c r="G84" s="154"/>
      <c r="H84" s="158"/>
      <c r="I84" s="158"/>
      <c r="J84" s="158"/>
      <c r="K84" s="158"/>
      <c r="L84" s="158"/>
      <c r="M84" s="158"/>
      <c r="N84" s="158"/>
      <c r="O84" s="158"/>
      <c r="P84" s="158"/>
      <c r="Q84" s="158"/>
    </row>
    <row r="85" spans="1:17" ht="11.25">
      <c r="A85" s="287"/>
      <c r="B85" s="154"/>
      <c r="C85" s="285"/>
      <c r="D85" s="285"/>
      <c r="E85" s="156"/>
      <c r="F85" s="154"/>
      <c r="G85" s="154"/>
      <c r="H85" s="158"/>
      <c r="I85" s="158"/>
      <c r="J85" s="158"/>
      <c r="K85" s="158"/>
      <c r="L85" s="158"/>
      <c r="M85" s="158"/>
      <c r="N85" s="158"/>
      <c r="O85" s="158"/>
      <c r="P85" s="158"/>
      <c r="Q85" s="158"/>
    </row>
    <row r="86" spans="1:17" ht="11.25">
      <c r="A86" s="287"/>
      <c r="B86" s="154"/>
      <c r="C86" s="285"/>
      <c r="D86" s="285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</row>
    <row r="87" spans="1:17" ht="11.25">
      <c r="A87" s="287"/>
      <c r="B87" s="154"/>
      <c r="C87" s="285"/>
      <c r="D87" s="285"/>
      <c r="E87" s="158"/>
      <c r="F87" s="158"/>
      <c r="G87" s="160"/>
      <c r="H87" s="156"/>
      <c r="I87" s="158"/>
      <c r="J87" s="158"/>
      <c r="K87" s="158"/>
      <c r="L87" s="158"/>
      <c r="M87" s="158"/>
      <c r="N87" s="158"/>
      <c r="O87" s="158"/>
      <c r="P87" s="158"/>
      <c r="Q87" s="158"/>
    </row>
    <row r="88" spans="1:17" ht="11.25">
      <c r="A88" s="287"/>
      <c r="B88" s="154"/>
      <c r="C88" s="285"/>
      <c r="D88" s="285"/>
      <c r="E88" s="158"/>
      <c r="F88" s="158"/>
      <c r="G88" s="160"/>
      <c r="H88" s="156"/>
      <c r="I88" s="158"/>
      <c r="J88" s="158"/>
      <c r="K88" s="158"/>
      <c r="L88" s="158"/>
      <c r="M88" s="158"/>
      <c r="N88" s="158"/>
      <c r="O88" s="158"/>
      <c r="P88" s="158"/>
      <c r="Q88" s="158"/>
    </row>
    <row r="89" spans="1:17" ht="11.25">
      <c r="A89" s="287">
        <v>1.9</v>
      </c>
      <c r="B89" s="154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</row>
    <row r="90" spans="1:17" ht="11.25">
      <c r="A90" s="287"/>
      <c r="B90" s="154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</row>
    <row r="91" spans="1:17" ht="11.25">
      <c r="A91" s="287"/>
      <c r="B91" s="154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</row>
    <row r="92" spans="1:17" ht="11.25">
      <c r="A92" s="287"/>
      <c r="B92" s="154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</row>
    <row r="93" spans="1:17" ht="11.25">
      <c r="A93" s="287"/>
      <c r="B93" s="154"/>
      <c r="C93" s="158"/>
      <c r="D93" s="158"/>
      <c r="E93" s="156"/>
      <c r="F93" s="156"/>
      <c r="G93" s="160"/>
      <c r="H93" s="156"/>
      <c r="I93" s="156"/>
      <c r="J93" s="158"/>
      <c r="K93" s="158"/>
      <c r="L93" s="156"/>
      <c r="M93" s="156"/>
      <c r="N93" s="158"/>
      <c r="O93" s="158"/>
      <c r="P93" s="158"/>
      <c r="Q93" s="158"/>
    </row>
    <row r="94" spans="1:17" ht="11.25">
      <c r="A94" s="287"/>
      <c r="B94" s="154"/>
      <c r="C94" s="285"/>
      <c r="D94" s="286"/>
      <c r="E94" s="158"/>
      <c r="F94" s="158"/>
      <c r="G94" s="160"/>
      <c r="H94" s="158"/>
      <c r="I94" s="158"/>
      <c r="J94" s="158"/>
      <c r="K94" s="158"/>
      <c r="L94" s="158"/>
      <c r="M94" s="158"/>
      <c r="N94" s="158"/>
      <c r="O94" s="158"/>
      <c r="P94" s="158"/>
      <c r="Q94" s="158"/>
    </row>
    <row r="95" spans="1:17" ht="11.25">
      <c r="A95" s="287"/>
      <c r="B95" s="154"/>
      <c r="C95" s="285"/>
      <c r="D95" s="285"/>
      <c r="E95" s="158"/>
      <c r="F95" s="158"/>
      <c r="G95" s="154"/>
      <c r="H95" s="158"/>
      <c r="I95" s="158"/>
      <c r="J95" s="158"/>
      <c r="K95" s="158"/>
      <c r="L95" s="158"/>
      <c r="M95" s="158"/>
      <c r="N95" s="158"/>
      <c r="O95" s="158"/>
      <c r="P95" s="158"/>
      <c r="Q95" s="158"/>
    </row>
    <row r="96" spans="1:17" ht="11.25">
      <c r="A96" s="287"/>
      <c r="B96" s="154"/>
      <c r="C96" s="285"/>
      <c r="D96" s="285"/>
      <c r="E96" s="156"/>
      <c r="F96" s="154"/>
      <c r="G96" s="154"/>
      <c r="H96" s="158"/>
      <c r="I96" s="158"/>
      <c r="J96" s="158"/>
      <c r="K96" s="158"/>
      <c r="L96" s="158"/>
      <c r="M96" s="158"/>
      <c r="N96" s="158"/>
      <c r="O96" s="158"/>
      <c r="P96" s="158"/>
      <c r="Q96" s="158"/>
    </row>
    <row r="97" spans="1:17" ht="11.25">
      <c r="A97" s="287"/>
      <c r="B97" s="154"/>
      <c r="C97" s="285"/>
      <c r="D97" s="285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</row>
    <row r="98" spans="1:17" ht="11.25">
      <c r="A98" s="287"/>
      <c r="B98" s="154"/>
      <c r="C98" s="285"/>
      <c r="D98" s="285"/>
      <c r="E98" s="158"/>
      <c r="F98" s="158"/>
      <c r="G98" s="160"/>
      <c r="H98" s="156"/>
      <c r="I98" s="158"/>
      <c r="J98" s="158"/>
      <c r="K98" s="158"/>
      <c r="L98" s="158"/>
      <c r="M98" s="158"/>
      <c r="N98" s="158"/>
      <c r="O98" s="158"/>
      <c r="P98" s="158"/>
      <c r="Q98" s="158"/>
    </row>
    <row r="99" spans="1:17" ht="11.25">
      <c r="A99" s="287"/>
      <c r="B99" s="154"/>
      <c r="C99" s="285"/>
      <c r="D99" s="285"/>
      <c r="E99" s="158"/>
      <c r="F99" s="158"/>
      <c r="G99" s="160"/>
      <c r="H99" s="156"/>
      <c r="I99" s="158"/>
      <c r="J99" s="158"/>
      <c r="K99" s="158"/>
      <c r="L99" s="158"/>
      <c r="M99" s="158"/>
      <c r="N99" s="158"/>
      <c r="O99" s="158"/>
      <c r="P99" s="158"/>
      <c r="Q99" s="158"/>
    </row>
    <row r="100" spans="1:17" ht="11.25">
      <c r="A100" s="287">
        <v>2</v>
      </c>
      <c r="B100" s="154"/>
      <c r="C100" s="285"/>
      <c r="D100" s="285"/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</row>
    <row r="101" spans="1:17" ht="11.25">
      <c r="A101" s="287"/>
      <c r="B101" s="154"/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5"/>
      <c r="P101" s="285"/>
      <c r="Q101" s="285"/>
    </row>
    <row r="102" spans="1:17" ht="11.25">
      <c r="A102" s="287"/>
      <c r="B102" s="154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</row>
    <row r="103" spans="1:17" ht="11.25">
      <c r="A103" s="287"/>
      <c r="B103" s="154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</row>
    <row r="104" spans="1:17" ht="11.25">
      <c r="A104" s="287"/>
      <c r="B104" s="154"/>
      <c r="C104" s="158"/>
      <c r="D104" s="158"/>
      <c r="E104" s="156"/>
      <c r="F104" s="156"/>
      <c r="G104" s="160"/>
      <c r="H104" s="156"/>
      <c r="I104" s="156"/>
      <c r="J104" s="158"/>
      <c r="K104" s="158"/>
      <c r="L104" s="156"/>
      <c r="M104" s="156"/>
      <c r="N104" s="158"/>
      <c r="O104" s="158"/>
      <c r="P104" s="158"/>
      <c r="Q104" s="158"/>
    </row>
    <row r="105" spans="1:17" ht="11.25">
      <c r="A105" s="287"/>
      <c r="B105" s="154"/>
      <c r="C105" s="285"/>
      <c r="D105" s="286"/>
      <c r="E105" s="158"/>
      <c r="F105" s="158"/>
      <c r="G105" s="160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</row>
    <row r="106" spans="1:17" ht="11.25">
      <c r="A106" s="287"/>
      <c r="B106" s="154"/>
      <c r="C106" s="285"/>
      <c r="D106" s="285"/>
      <c r="E106" s="158"/>
      <c r="F106" s="158"/>
      <c r="G106" s="154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</row>
    <row r="107" spans="1:17" ht="11.25">
      <c r="A107" s="287"/>
      <c r="B107" s="154"/>
      <c r="C107" s="285"/>
      <c r="D107" s="285"/>
      <c r="E107" s="156"/>
      <c r="F107" s="154"/>
      <c r="G107" s="154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</row>
    <row r="108" spans="1:17" ht="11.25">
      <c r="A108" s="287"/>
      <c r="B108" s="154"/>
      <c r="C108" s="285"/>
      <c r="D108" s="285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</row>
    <row r="109" spans="1:17" ht="11.25">
      <c r="A109" s="287"/>
      <c r="B109" s="154"/>
      <c r="C109" s="285"/>
      <c r="D109" s="285"/>
      <c r="E109" s="158"/>
      <c r="F109" s="158"/>
      <c r="G109" s="160"/>
      <c r="H109" s="156"/>
      <c r="I109" s="158"/>
      <c r="J109" s="158"/>
      <c r="K109" s="158"/>
      <c r="L109" s="158"/>
      <c r="M109" s="158"/>
      <c r="N109" s="158"/>
      <c r="O109" s="158"/>
      <c r="P109" s="158"/>
      <c r="Q109" s="158"/>
    </row>
    <row r="110" spans="1:17" ht="11.25">
      <c r="A110" s="287"/>
      <c r="B110" s="154"/>
      <c r="C110" s="285"/>
      <c r="D110" s="285"/>
      <c r="E110" s="158"/>
      <c r="F110" s="158"/>
      <c r="G110" s="160"/>
      <c r="H110" s="156"/>
      <c r="I110" s="158"/>
      <c r="J110" s="158"/>
      <c r="K110" s="158"/>
      <c r="L110" s="158"/>
      <c r="M110" s="158"/>
      <c r="N110" s="158"/>
      <c r="O110" s="158"/>
      <c r="P110" s="158"/>
      <c r="Q110" s="158"/>
    </row>
    <row r="111" spans="1:17" ht="11.25">
      <c r="A111" s="287">
        <v>2.1</v>
      </c>
      <c r="B111" s="154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</row>
    <row r="112" spans="1:17" ht="11.25">
      <c r="A112" s="287"/>
      <c r="B112" s="154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</row>
    <row r="113" spans="1:17" ht="11.25">
      <c r="A113" s="287"/>
      <c r="B113" s="154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</row>
    <row r="114" spans="1:17" ht="11.25">
      <c r="A114" s="287"/>
      <c r="B114" s="154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</row>
    <row r="115" spans="1:17" ht="11.25">
      <c r="A115" s="287"/>
      <c r="B115" s="154"/>
      <c r="C115" s="158"/>
      <c r="D115" s="158"/>
      <c r="E115" s="156"/>
      <c r="F115" s="156"/>
      <c r="G115" s="160"/>
      <c r="H115" s="156"/>
      <c r="I115" s="156"/>
      <c r="J115" s="158"/>
      <c r="K115" s="158"/>
      <c r="L115" s="156"/>
      <c r="M115" s="156"/>
      <c r="N115" s="158"/>
      <c r="O115" s="158"/>
      <c r="P115" s="158"/>
      <c r="Q115" s="158"/>
    </row>
    <row r="116" spans="1:17" ht="11.25">
      <c r="A116" s="287"/>
      <c r="B116" s="154"/>
      <c r="C116" s="285"/>
      <c r="D116" s="286"/>
      <c r="E116" s="158"/>
      <c r="F116" s="158"/>
      <c r="G116" s="160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</row>
    <row r="117" spans="1:17" ht="11.25">
      <c r="A117" s="287"/>
      <c r="B117" s="154"/>
      <c r="C117" s="285"/>
      <c r="D117" s="285"/>
      <c r="E117" s="158"/>
      <c r="F117" s="158"/>
      <c r="G117" s="154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</row>
    <row r="118" spans="1:17" ht="11.25">
      <c r="A118" s="287"/>
      <c r="B118" s="154"/>
      <c r="C118" s="285"/>
      <c r="D118" s="285"/>
      <c r="E118" s="156"/>
      <c r="F118" s="154"/>
      <c r="G118" s="154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</row>
    <row r="119" spans="1:17" ht="11.25">
      <c r="A119" s="287"/>
      <c r="B119" s="154"/>
      <c r="C119" s="285"/>
      <c r="D119" s="285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</row>
    <row r="120" spans="1:17" ht="11.25">
      <c r="A120" s="287"/>
      <c r="B120" s="154"/>
      <c r="C120" s="285"/>
      <c r="D120" s="285"/>
      <c r="E120" s="158"/>
      <c r="F120" s="158"/>
      <c r="G120" s="160"/>
      <c r="H120" s="156"/>
      <c r="I120" s="158"/>
      <c r="J120" s="158"/>
      <c r="K120" s="158"/>
      <c r="L120" s="158"/>
      <c r="M120" s="158"/>
      <c r="N120" s="158"/>
      <c r="O120" s="158"/>
      <c r="P120" s="158"/>
      <c r="Q120" s="158"/>
    </row>
    <row r="121" spans="1:17" ht="11.25">
      <c r="A121" s="287"/>
      <c r="B121" s="154"/>
      <c r="C121" s="285"/>
      <c r="D121" s="285"/>
      <c r="E121" s="158"/>
      <c r="F121" s="158"/>
      <c r="G121" s="160"/>
      <c r="H121" s="156"/>
      <c r="I121" s="158"/>
      <c r="J121" s="158"/>
      <c r="K121" s="158"/>
      <c r="L121" s="158"/>
      <c r="M121" s="158"/>
      <c r="N121" s="158"/>
      <c r="O121" s="158"/>
      <c r="P121" s="158"/>
      <c r="Q121" s="158"/>
    </row>
    <row r="122" spans="1:17" ht="11.25">
      <c r="A122" s="287">
        <v>2.2</v>
      </c>
      <c r="B122" s="154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</row>
    <row r="123" spans="1:17" ht="11.25">
      <c r="A123" s="287"/>
      <c r="B123" s="154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</row>
    <row r="124" spans="1:17" ht="11.25">
      <c r="A124" s="287"/>
      <c r="B124" s="154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</row>
    <row r="125" spans="1:17" ht="11.25">
      <c r="A125" s="287"/>
      <c r="B125" s="154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</row>
    <row r="126" spans="1:17" ht="11.25">
      <c r="A126" s="287"/>
      <c r="B126" s="154"/>
      <c r="C126" s="158"/>
      <c r="D126" s="158"/>
      <c r="E126" s="156"/>
      <c r="F126" s="156"/>
      <c r="G126" s="160"/>
      <c r="H126" s="156"/>
      <c r="I126" s="156"/>
      <c r="J126" s="158"/>
      <c r="K126" s="158"/>
      <c r="L126" s="156"/>
      <c r="M126" s="156"/>
      <c r="N126" s="158"/>
      <c r="O126" s="158"/>
      <c r="P126" s="158"/>
      <c r="Q126" s="158"/>
    </row>
    <row r="127" spans="1:17" ht="11.25">
      <c r="A127" s="287"/>
      <c r="B127" s="154"/>
      <c r="C127" s="285"/>
      <c r="D127" s="286"/>
      <c r="E127" s="158"/>
      <c r="F127" s="158"/>
      <c r="G127" s="160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</row>
    <row r="128" spans="1:17" ht="11.25">
      <c r="A128" s="287"/>
      <c r="B128" s="154"/>
      <c r="C128" s="285"/>
      <c r="D128" s="285"/>
      <c r="E128" s="158"/>
      <c r="F128" s="158"/>
      <c r="G128" s="154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</row>
    <row r="129" spans="1:17" ht="11.25">
      <c r="A129" s="287"/>
      <c r="B129" s="154"/>
      <c r="C129" s="285"/>
      <c r="D129" s="285"/>
      <c r="E129" s="156"/>
      <c r="F129" s="154"/>
      <c r="G129" s="154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</row>
    <row r="130" spans="1:17" ht="11.25">
      <c r="A130" s="287"/>
      <c r="B130" s="154"/>
      <c r="C130" s="285"/>
      <c r="D130" s="285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</row>
    <row r="131" spans="1:123" ht="12.75">
      <c r="A131" s="287"/>
      <c r="B131" s="154"/>
      <c r="C131" s="285"/>
      <c r="D131" s="285"/>
      <c r="E131" s="158"/>
      <c r="F131" s="158"/>
      <c r="G131" s="160"/>
      <c r="H131" s="156"/>
      <c r="I131" s="158"/>
      <c r="J131" s="158"/>
      <c r="K131" s="158"/>
      <c r="L131" s="158"/>
      <c r="M131" s="158"/>
      <c r="N131" s="158"/>
      <c r="O131" s="158"/>
      <c r="P131" s="158"/>
      <c r="Q131" s="158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</row>
    <row r="132" spans="1:17" ht="11.25">
      <c r="A132" s="287"/>
      <c r="B132" s="154"/>
      <c r="C132" s="285"/>
      <c r="D132" s="285"/>
      <c r="E132" s="158"/>
      <c r="F132" s="158"/>
      <c r="G132" s="160"/>
      <c r="H132" s="156"/>
      <c r="I132" s="158"/>
      <c r="J132" s="158"/>
      <c r="K132" s="158"/>
      <c r="L132" s="158"/>
      <c r="M132" s="158"/>
      <c r="N132" s="158"/>
      <c r="O132" s="158"/>
      <c r="P132" s="158"/>
      <c r="Q132" s="158"/>
    </row>
    <row r="133" spans="1:17" ht="11.25">
      <c r="A133" s="283" t="s">
        <v>434</v>
      </c>
      <c r="B133" s="283"/>
      <c r="C133" s="283" t="s">
        <v>261</v>
      </c>
      <c r="D133" s="283"/>
      <c r="E133" s="163" t="s">
        <v>435</v>
      </c>
      <c r="F133" s="163" t="s">
        <v>436</v>
      </c>
      <c r="G133" s="163" t="s">
        <v>437</v>
      </c>
      <c r="H133" s="163" t="s">
        <v>438</v>
      </c>
      <c r="I133" s="163" t="s">
        <v>436</v>
      </c>
      <c r="J133" s="152"/>
      <c r="K133" s="152"/>
      <c r="L133" s="163" t="s">
        <v>439</v>
      </c>
      <c r="M133" s="163" t="s">
        <v>440</v>
      </c>
      <c r="N133" s="152"/>
      <c r="O133" s="152"/>
      <c r="P133" s="152"/>
      <c r="Q133" s="163" t="s">
        <v>441</v>
      </c>
    </row>
    <row r="134" spans="1:17" ht="11.25">
      <c r="A134" s="148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</row>
    <row r="135" spans="1:17" ht="11.25">
      <c r="A135" s="289" t="s">
        <v>442</v>
      </c>
      <c r="B135" s="289"/>
      <c r="C135" s="289"/>
      <c r="D135" s="289"/>
      <c r="E135" s="289"/>
      <c r="F135" s="289"/>
      <c r="G135" s="289"/>
      <c r="H135" s="289"/>
      <c r="I135" s="289"/>
      <c r="J135" s="289"/>
      <c r="K135" s="164"/>
      <c r="L135" s="164"/>
      <c r="M135" s="164"/>
      <c r="N135" s="164"/>
      <c r="O135" s="164"/>
      <c r="P135" s="164"/>
      <c r="Q135" s="164"/>
    </row>
    <row r="136" spans="1:17" ht="11.25">
      <c r="A136" s="164" t="s">
        <v>443</v>
      </c>
      <c r="B136" s="164"/>
      <c r="C136" s="164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</row>
  </sheetData>
  <mergeCells count="106">
    <mergeCell ref="A133:B133"/>
    <mergeCell ref="C133:D133"/>
    <mergeCell ref="A135:J135"/>
    <mergeCell ref="A122:A132"/>
    <mergeCell ref="C122:Q122"/>
    <mergeCell ref="C123:Q123"/>
    <mergeCell ref="C124:Q124"/>
    <mergeCell ref="C125:Q125"/>
    <mergeCell ref="C127:C132"/>
    <mergeCell ref="D127:D132"/>
    <mergeCell ref="A111:A121"/>
    <mergeCell ref="C111:Q111"/>
    <mergeCell ref="C112:Q112"/>
    <mergeCell ref="C113:Q113"/>
    <mergeCell ref="C114:Q114"/>
    <mergeCell ref="C116:C121"/>
    <mergeCell ref="D116:D121"/>
    <mergeCell ref="A100:A110"/>
    <mergeCell ref="C100:Q100"/>
    <mergeCell ref="C101:Q101"/>
    <mergeCell ref="C102:Q102"/>
    <mergeCell ref="C103:Q103"/>
    <mergeCell ref="C105:C110"/>
    <mergeCell ref="D105:D110"/>
    <mergeCell ref="A89:A99"/>
    <mergeCell ref="C89:Q89"/>
    <mergeCell ref="C90:Q90"/>
    <mergeCell ref="C91:Q91"/>
    <mergeCell ref="C92:Q92"/>
    <mergeCell ref="C94:C99"/>
    <mergeCell ref="D94:D99"/>
    <mergeCell ref="A78:A88"/>
    <mergeCell ref="C78:Q78"/>
    <mergeCell ref="C79:Q79"/>
    <mergeCell ref="C80:Q80"/>
    <mergeCell ref="C81:Q81"/>
    <mergeCell ref="C83:C88"/>
    <mergeCell ref="D83:D88"/>
    <mergeCell ref="A67:A77"/>
    <mergeCell ref="C67:Q67"/>
    <mergeCell ref="C68:Q68"/>
    <mergeCell ref="C69:Q69"/>
    <mergeCell ref="C70:Q70"/>
    <mergeCell ref="C72:C77"/>
    <mergeCell ref="D72:D77"/>
    <mergeCell ref="A57:A66"/>
    <mergeCell ref="C57:Q57"/>
    <mergeCell ref="C58:Q58"/>
    <mergeCell ref="C59:Q59"/>
    <mergeCell ref="C60:Q60"/>
    <mergeCell ref="C62:C66"/>
    <mergeCell ref="D62:D66"/>
    <mergeCell ref="A47:A56"/>
    <mergeCell ref="C47:Q47"/>
    <mergeCell ref="C48:Q48"/>
    <mergeCell ref="C49:Q49"/>
    <mergeCell ref="C50:Q50"/>
    <mergeCell ref="C52:C56"/>
    <mergeCell ref="D52:D56"/>
    <mergeCell ref="A38:A46"/>
    <mergeCell ref="C38:Q38"/>
    <mergeCell ref="C39:Q39"/>
    <mergeCell ref="C40:Q40"/>
    <mergeCell ref="C41:Q41"/>
    <mergeCell ref="C43:C46"/>
    <mergeCell ref="D43:D46"/>
    <mergeCell ref="A29:A37"/>
    <mergeCell ref="C29:Q29"/>
    <mergeCell ref="C30:Q30"/>
    <mergeCell ref="C31:Q31"/>
    <mergeCell ref="C32:Q32"/>
    <mergeCell ref="C34:C37"/>
    <mergeCell ref="D34:D37"/>
    <mergeCell ref="C14:Q14"/>
    <mergeCell ref="C16:C19"/>
    <mergeCell ref="D16:D19"/>
    <mergeCell ref="A20:A28"/>
    <mergeCell ref="C20:Q20"/>
    <mergeCell ref="C21:Q21"/>
    <mergeCell ref="C22:Q22"/>
    <mergeCell ref="C23:Q23"/>
    <mergeCell ref="C25:C28"/>
    <mergeCell ref="D25:D28"/>
    <mergeCell ref="C10:D10"/>
    <mergeCell ref="C11:Q11"/>
    <mergeCell ref="C12:Q12"/>
    <mergeCell ref="C13:Q13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2" bottom="0.5902777777777778" header="0.19652777777777777" footer="0.5118055555555556"/>
  <pageSetup horizontalDpi="300" verticalDpi="300" orientation="landscape" paperSize="9" scale="85"/>
  <headerFooter alignWithMargins="0">
    <oddHeader>&amp;R&amp;9Załącznik nr &amp;A
do uchwały Rady Gminy 
nr ..VII/5/2007
z dnia ...16.03.2007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6">
      <selection activeCell="D10" sqref="D10"/>
    </sheetView>
  </sheetViews>
  <sheetFormatPr defaultColWidth="9.00390625" defaultRowHeight="12.75"/>
  <cols>
    <col min="1" max="1" width="4.75390625" style="49" customWidth="1"/>
    <col min="2" max="2" width="40.125" style="49" customWidth="1"/>
    <col min="3" max="3" width="14.00390625" style="49" customWidth="1"/>
    <col min="4" max="4" width="17.125" style="49" customWidth="1"/>
    <col min="5" max="16384" width="9.125" style="49" customWidth="1"/>
  </cols>
  <sheetData>
    <row r="1" spans="1:4" ht="15" customHeight="1">
      <c r="A1" s="290" t="s">
        <v>444</v>
      </c>
      <c r="B1" s="290"/>
      <c r="C1" s="290"/>
      <c r="D1" s="290"/>
    </row>
    <row r="2" ht="6.75" customHeight="1">
      <c r="A2" s="165"/>
    </row>
    <row r="3" ht="12.75">
      <c r="D3" s="166" t="s">
        <v>157</v>
      </c>
    </row>
    <row r="4" spans="1:4" ht="15" customHeight="1">
      <c r="A4" s="268" t="s">
        <v>158</v>
      </c>
      <c r="B4" s="268" t="s">
        <v>5</v>
      </c>
      <c r="C4" s="269" t="s">
        <v>445</v>
      </c>
      <c r="D4" s="269" t="s">
        <v>446</v>
      </c>
    </row>
    <row r="5" spans="1:4" ht="15" customHeight="1">
      <c r="A5" s="268"/>
      <c r="B5" s="268"/>
      <c r="C5" s="268"/>
      <c r="D5" s="269"/>
    </row>
    <row r="6" spans="1:4" ht="15.75" customHeight="1">
      <c r="A6" s="268"/>
      <c r="B6" s="268"/>
      <c r="C6" s="268"/>
      <c r="D6" s="269"/>
    </row>
    <row r="7" spans="1:4" s="168" customFormat="1" ht="6.75" customHeight="1">
      <c r="A7" s="167">
        <v>1</v>
      </c>
      <c r="B7" s="167">
        <v>2</v>
      </c>
      <c r="C7" s="167">
        <v>3</v>
      </c>
      <c r="D7" s="167">
        <v>4</v>
      </c>
    </row>
    <row r="8" spans="1:4" ht="18.75" customHeight="1">
      <c r="A8" s="270" t="s">
        <v>447</v>
      </c>
      <c r="B8" s="270"/>
      <c r="C8" s="169"/>
      <c r="D8" s="47">
        <v>16332418</v>
      </c>
    </row>
    <row r="9" spans="1:4" ht="18.75" customHeight="1">
      <c r="A9" s="138" t="s">
        <v>174</v>
      </c>
      <c r="B9" s="139" t="s">
        <v>448</v>
      </c>
      <c r="C9" s="138" t="s">
        <v>449</v>
      </c>
      <c r="D9" s="170">
        <v>13042284</v>
      </c>
    </row>
    <row r="10" spans="1:4" ht="18.75" customHeight="1">
      <c r="A10" s="171" t="s">
        <v>177</v>
      </c>
      <c r="B10" s="16" t="s">
        <v>450</v>
      </c>
      <c r="C10" s="171" t="s">
        <v>449</v>
      </c>
      <c r="D10" s="16"/>
    </row>
    <row r="11" spans="1:4" ht="36.75" customHeight="1">
      <c r="A11" s="171" t="s">
        <v>179</v>
      </c>
      <c r="B11" s="26" t="s">
        <v>451</v>
      </c>
      <c r="C11" s="171" t="s">
        <v>452</v>
      </c>
      <c r="D11" s="16"/>
    </row>
    <row r="12" spans="1:4" ht="18.75" customHeight="1">
      <c r="A12" s="171" t="s">
        <v>181</v>
      </c>
      <c r="B12" s="16" t="s">
        <v>453</v>
      </c>
      <c r="C12" s="171" t="s">
        <v>454</v>
      </c>
      <c r="D12" s="16"/>
    </row>
    <row r="13" spans="1:4" ht="18.75" customHeight="1">
      <c r="A13" s="171" t="s">
        <v>184</v>
      </c>
      <c r="B13" s="16" t="s">
        <v>455</v>
      </c>
      <c r="C13" s="171" t="s">
        <v>456</v>
      </c>
      <c r="D13" s="16"/>
    </row>
    <row r="14" spans="1:4" ht="18.75" customHeight="1">
      <c r="A14" s="171" t="s">
        <v>457</v>
      </c>
      <c r="B14" s="16" t="s">
        <v>458</v>
      </c>
      <c r="C14" s="171" t="s">
        <v>459</v>
      </c>
      <c r="D14" s="16"/>
    </row>
    <row r="15" spans="1:4" ht="18.75" customHeight="1">
      <c r="A15" s="171" t="s">
        <v>460</v>
      </c>
      <c r="B15" s="16" t="s">
        <v>461</v>
      </c>
      <c r="C15" s="171" t="s">
        <v>462</v>
      </c>
      <c r="D15" s="16"/>
    </row>
    <row r="16" spans="1:4" ht="44.25" customHeight="1">
      <c r="A16" s="171" t="s">
        <v>463</v>
      </c>
      <c r="B16" s="26" t="s">
        <v>464</v>
      </c>
      <c r="C16" s="171" t="s">
        <v>465</v>
      </c>
      <c r="D16" s="16"/>
    </row>
    <row r="17" spans="1:4" ht="18.75" customHeight="1">
      <c r="A17" s="171" t="s">
        <v>466</v>
      </c>
      <c r="B17" s="16" t="s">
        <v>467</v>
      </c>
      <c r="C17" s="171" t="s">
        <v>468</v>
      </c>
      <c r="D17" s="16"/>
    </row>
    <row r="18" spans="1:4" ht="18.75" customHeight="1">
      <c r="A18" s="171" t="s">
        <v>186</v>
      </c>
      <c r="B18" s="16" t="s">
        <v>469</v>
      </c>
      <c r="C18" s="171" t="s">
        <v>470</v>
      </c>
      <c r="D18" s="16"/>
    </row>
    <row r="19" spans="1:4" ht="18.75" customHeight="1">
      <c r="A19" s="171" t="s">
        <v>471</v>
      </c>
      <c r="B19" s="16" t="s">
        <v>472</v>
      </c>
      <c r="C19" s="171" t="s">
        <v>473</v>
      </c>
      <c r="D19" s="16"/>
    </row>
    <row r="20" spans="1:4" ht="18.75" customHeight="1">
      <c r="A20" s="171" t="s">
        <v>474</v>
      </c>
      <c r="B20" s="16" t="s">
        <v>475</v>
      </c>
      <c r="C20" s="171" t="s">
        <v>476</v>
      </c>
      <c r="D20" s="16"/>
    </row>
    <row r="21" spans="1:4" ht="18.75" customHeight="1">
      <c r="A21" s="171" t="s">
        <v>477</v>
      </c>
      <c r="B21" s="16" t="s">
        <v>478</v>
      </c>
      <c r="C21" s="171" t="s">
        <v>479</v>
      </c>
      <c r="D21" s="16">
        <v>3290134</v>
      </c>
    </row>
    <row r="22" spans="1:4" ht="18.75" customHeight="1">
      <c r="A22" s="172" t="s">
        <v>480</v>
      </c>
      <c r="B22" s="173" t="s">
        <v>481</v>
      </c>
      <c r="C22" s="172" t="s">
        <v>482</v>
      </c>
      <c r="D22" s="173"/>
    </row>
    <row r="23" spans="1:4" ht="18.75" customHeight="1">
      <c r="A23" s="270" t="s">
        <v>483</v>
      </c>
      <c r="B23" s="270"/>
      <c r="C23" s="169"/>
      <c r="D23" s="47">
        <v>5837000</v>
      </c>
    </row>
    <row r="24" spans="1:4" ht="18.75" customHeight="1">
      <c r="A24" s="138" t="s">
        <v>174</v>
      </c>
      <c r="B24" s="139" t="s">
        <v>484</v>
      </c>
      <c r="C24" s="138" t="s">
        <v>485</v>
      </c>
      <c r="D24" s="170">
        <v>3367000</v>
      </c>
    </row>
    <row r="25" spans="1:4" ht="18.75" customHeight="1">
      <c r="A25" s="171" t="s">
        <v>177</v>
      </c>
      <c r="B25" s="16" t="s">
        <v>486</v>
      </c>
      <c r="C25" s="171" t="s">
        <v>485</v>
      </c>
      <c r="D25" s="174">
        <v>1850000</v>
      </c>
    </row>
    <row r="26" spans="1:4" ht="38.25">
      <c r="A26" s="171" t="s">
        <v>179</v>
      </c>
      <c r="B26" s="26" t="s">
        <v>487</v>
      </c>
      <c r="C26" s="171" t="s">
        <v>488</v>
      </c>
      <c r="D26" s="16"/>
    </row>
    <row r="27" spans="1:4" ht="18.75" customHeight="1">
      <c r="A27" s="171" t="s">
        <v>181</v>
      </c>
      <c r="B27" s="16" t="s">
        <v>489</v>
      </c>
      <c r="C27" s="171" t="s">
        <v>490</v>
      </c>
      <c r="D27" s="174">
        <v>620000</v>
      </c>
    </row>
    <row r="28" spans="1:4" ht="18.75" customHeight="1">
      <c r="A28" s="171" t="s">
        <v>184</v>
      </c>
      <c r="B28" s="16" t="s">
        <v>491</v>
      </c>
      <c r="C28" s="171" t="s">
        <v>482</v>
      </c>
      <c r="D28" s="16"/>
    </row>
    <row r="29" spans="1:4" ht="18.75" customHeight="1">
      <c r="A29" s="171" t="s">
        <v>186</v>
      </c>
      <c r="B29" s="16" t="s">
        <v>492</v>
      </c>
      <c r="C29" s="171" t="s">
        <v>493</v>
      </c>
      <c r="D29" s="16"/>
    </row>
    <row r="30" spans="1:4" ht="18.75" customHeight="1">
      <c r="A30" s="171" t="s">
        <v>471</v>
      </c>
      <c r="B30" s="16" t="s">
        <v>494</v>
      </c>
      <c r="C30" s="171" t="s">
        <v>495</v>
      </c>
      <c r="D30" s="16"/>
    </row>
    <row r="31" spans="1:4" ht="18.75" customHeight="1">
      <c r="A31" s="172" t="s">
        <v>474</v>
      </c>
      <c r="B31" s="173" t="s">
        <v>496</v>
      </c>
      <c r="C31" s="172" t="s">
        <v>497</v>
      </c>
      <c r="D31" s="173"/>
    </row>
    <row r="32" spans="1:4" ht="7.5" customHeight="1">
      <c r="A32" s="175"/>
      <c r="B32" s="176"/>
      <c r="C32" s="176"/>
      <c r="D32" s="176"/>
    </row>
    <row r="33" spans="1:6" ht="12.75">
      <c r="A33" s="177"/>
      <c r="B33" s="178"/>
      <c r="C33" s="178"/>
      <c r="D33" s="178"/>
      <c r="E33" s="179"/>
      <c r="F33" s="179"/>
    </row>
    <row r="34" spans="1:6" ht="12.75">
      <c r="A34" s="291" t="s">
        <v>498</v>
      </c>
      <c r="B34" s="291"/>
      <c r="C34" s="291"/>
      <c r="D34" s="291"/>
      <c r="E34" s="291"/>
      <c r="F34" s="291"/>
    </row>
    <row r="35" spans="1:6" ht="22.5" customHeight="1">
      <c r="A35" s="291"/>
      <c r="B35" s="291"/>
      <c r="C35" s="291"/>
      <c r="D35" s="291"/>
      <c r="E35" s="291"/>
      <c r="F35" s="291"/>
    </row>
  </sheetData>
  <mergeCells count="8">
    <mergeCell ref="A8:B8"/>
    <mergeCell ref="A23:B23"/>
    <mergeCell ref="A34:F35"/>
    <mergeCell ref="A1:D1"/>
    <mergeCell ref="A4:A6"/>
    <mergeCell ref="B4:B6"/>
    <mergeCell ref="C4:C6"/>
    <mergeCell ref="D4:D6"/>
  </mergeCells>
  <printOptions horizontalCentered="1"/>
  <pageMargins left="0.39375" right="0.39375" top="1.6097222222222223" bottom="0.5902777777777778" header="0.5" footer="0.5118055555555556"/>
  <pageSetup horizontalDpi="300" verticalDpi="300" orientation="portrait" paperSize="9"/>
  <headerFooter alignWithMargins="0">
    <oddHeader>&amp;RZałącznik nr &amp;A
do uchwały Rady Gminy 
nr .VII/5/2007 
z dnia .16.03.2007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0">
      <selection activeCell="H21" sqref="H21"/>
    </sheetView>
  </sheetViews>
  <sheetFormatPr defaultColWidth="9.00390625" defaultRowHeight="12.75"/>
  <cols>
    <col min="1" max="1" width="5.625" style="49" customWidth="1"/>
    <col min="2" max="2" width="8.875" style="49" customWidth="1"/>
    <col min="3" max="3" width="6.875" style="49" customWidth="1"/>
    <col min="4" max="4" width="14.25390625" style="49" customWidth="1"/>
    <col min="5" max="5" width="14.875" style="49" customWidth="1"/>
    <col min="6" max="6" width="13.625" style="49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292" t="s">
        <v>499</v>
      </c>
      <c r="B1" s="292"/>
      <c r="C1" s="292"/>
      <c r="D1" s="292"/>
      <c r="E1" s="292"/>
      <c r="F1" s="292"/>
      <c r="G1" s="292"/>
      <c r="H1" s="292"/>
      <c r="I1" s="292"/>
      <c r="J1" s="292"/>
    </row>
    <row r="2" ht="12.75">
      <c r="J2" s="90" t="s">
        <v>157</v>
      </c>
    </row>
    <row r="3" spans="1:10" s="180" customFormat="1" ht="20.25" customHeight="1">
      <c r="A3" s="268" t="s">
        <v>2</v>
      </c>
      <c r="B3" s="268" t="s">
        <v>3</v>
      </c>
      <c r="C3" s="268" t="s">
        <v>4</v>
      </c>
      <c r="D3" s="269" t="s">
        <v>500</v>
      </c>
      <c r="E3" s="269" t="s">
        <v>501</v>
      </c>
      <c r="F3" s="269" t="s">
        <v>73</v>
      </c>
      <c r="G3" s="269"/>
      <c r="H3" s="269"/>
      <c r="I3" s="269"/>
      <c r="J3" s="269"/>
    </row>
    <row r="4" spans="1:10" s="180" customFormat="1" ht="20.25" customHeight="1">
      <c r="A4" s="268"/>
      <c r="B4" s="268"/>
      <c r="C4" s="268"/>
      <c r="D4" s="269"/>
      <c r="E4" s="269"/>
      <c r="F4" s="269" t="s">
        <v>502</v>
      </c>
      <c r="G4" s="269" t="s">
        <v>71</v>
      </c>
      <c r="H4" s="269"/>
      <c r="I4" s="269"/>
      <c r="J4" s="269" t="s">
        <v>503</v>
      </c>
    </row>
    <row r="5" spans="1:10" s="180" customFormat="1" ht="65.25" customHeight="1">
      <c r="A5" s="268"/>
      <c r="B5" s="268"/>
      <c r="C5" s="268"/>
      <c r="D5" s="269"/>
      <c r="E5" s="269"/>
      <c r="F5" s="269"/>
      <c r="G5" s="4" t="s">
        <v>504</v>
      </c>
      <c r="H5" s="4" t="s">
        <v>505</v>
      </c>
      <c r="I5" s="4" t="s">
        <v>506</v>
      </c>
      <c r="J5" s="269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>
      <c r="A7" s="97">
        <v>750</v>
      </c>
      <c r="B7" s="97">
        <v>75011</v>
      </c>
      <c r="C7" s="97">
        <v>2010</v>
      </c>
      <c r="D7" s="12">
        <v>237070</v>
      </c>
      <c r="E7" s="12">
        <v>237070</v>
      </c>
      <c r="F7" s="12">
        <v>237070</v>
      </c>
      <c r="G7" s="12">
        <v>196210</v>
      </c>
      <c r="H7" s="12">
        <v>40860</v>
      </c>
      <c r="I7" s="97"/>
      <c r="J7" s="97"/>
    </row>
    <row r="8" spans="1:10" ht="19.5" customHeight="1">
      <c r="A8" s="110">
        <v>751</v>
      </c>
      <c r="B8" s="110">
        <v>75101</v>
      </c>
      <c r="C8" s="110">
        <v>2010</v>
      </c>
      <c r="D8" s="118">
        <v>8640</v>
      </c>
      <c r="E8" s="118">
        <v>8640</v>
      </c>
      <c r="F8" s="118">
        <v>8640</v>
      </c>
      <c r="G8" s="118">
        <v>7000</v>
      </c>
      <c r="H8" s="118">
        <v>1300</v>
      </c>
      <c r="I8" s="110"/>
      <c r="J8" s="110"/>
    </row>
    <row r="9" spans="1:10" ht="19.5" customHeight="1">
      <c r="A9" s="16">
        <v>851</v>
      </c>
      <c r="B9" s="16">
        <v>85195</v>
      </c>
      <c r="C9" s="16">
        <v>2010</v>
      </c>
      <c r="D9" s="17">
        <v>1500</v>
      </c>
      <c r="E9" s="17">
        <v>1500</v>
      </c>
      <c r="F9" s="17">
        <v>1500</v>
      </c>
      <c r="G9" s="16"/>
      <c r="H9" s="16"/>
      <c r="I9" s="16"/>
      <c r="J9" s="16"/>
    </row>
    <row r="10" spans="1:10" ht="19.5" customHeight="1">
      <c r="A10" s="16">
        <v>852</v>
      </c>
      <c r="B10" s="16">
        <v>85203</v>
      </c>
      <c r="C10" s="16">
        <v>2010</v>
      </c>
      <c r="D10" s="17">
        <v>250000</v>
      </c>
      <c r="E10" s="17">
        <v>250000</v>
      </c>
      <c r="F10" s="17">
        <v>250000</v>
      </c>
      <c r="G10" s="17">
        <v>198900</v>
      </c>
      <c r="H10" s="17">
        <v>34200</v>
      </c>
      <c r="I10" s="16"/>
      <c r="J10" s="16"/>
    </row>
    <row r="11" spans="1:10" ht="19.5" customHeight="1">
      <c r="A11" s="16">
        <v>852</v>
      </c>
      <c r="B11" s="16">
        <v>85212</v>
      </c>
      <c r="C11" s="16">
        <v>2010</v>
      </c>
      <c r="D11" s="17">
        <v>16046864</v>
      </c>
      <c r="E11" s="17">
        <v>16046864</v>
      </c>
      <c r="F11" s="17">
        <v>16046864</v>
      </c>
      <c r="G11" s="17">
        <v>228000</v>
      </c>
      <c r="H11" s="17">
        <v>42500</v>
      </c>
      <c r="I11" s="16"/>
      <c r="J11" s="16"/>
    </row>
    <row r="12" spans="1:10" ht="19.5" customHeight="1">
      <c r="A12" s="16">
        <v>852</v>
      </c>
      <c r="B12" s="16">
        <v>85213</v>
      </c>
      <c r="C12" s="16">
        <v>2010</v>
      </c>
      <c r="D12" s="17">
        <v>191600</v>
      </c>
      <c r="E12" s="17">
        <v>191600</v>
      </c>
      <c r="F12" s="17">
        <v>191600</v>
      </c>
      <c r="G12" s="16"/>
      <c r="H12" s="17">
        <v>191600</v>
      </c>
      <c r="I12" s="16"/>
      <c r="J12" s="16"/>
    </row>
    <row r="13" spans="1:10" ht="19.5" customHeight="1">
      <c r="A13" s="16">
        <v>852</v>
      </c>
      <c r="B13" s="16">
        <v>85214</v>
      </c>
      <c r="C13" s="16">
        <v>2010</v>
      </c>
      <c r="D13" s="17">
        <v>890689</v>
      </c>
      <c r="E13" s="17">
        <v>890689</v>
      </c>
      <c r="F13" s="17">
        <v>890689</v>
      </c>
      <c r="G13" s="16"/>
      <c r="H13" s="16"/>
      <c r="I13" s="16"/>
      <c r="J13" s="16"/>
    </row>
    <row r="14" spans="1:10" ht="19.5" customHeight="1">
      <c r="A14" s="16">
        <v>852</v>
      </c>
      <c r="B14" s="16">
        <v>85228</v>
      </c>
      <c r="C14" s="16">
        <v>2010</v>
      </c>
      <c r="D14" s="17">
        <v>264132</v>
      </c>
      <c r="E14" s="17">
        <v>264132</v>
      </c>
      <c r="F14" s="17">
        <v>264132</v>
      </c>
      <c r="G14" s="17">
        <v>232600</v>
      </c>
      <c r="H14" s="17">
        <v>31532</v>
      </c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9.5" customHeight="1">
      <c r="A21" s="293" t="s">
        <v>251</v>
      </c>
      <c r="B21" s="293"/>
      <c r="C21" s="293"/>
      <c r="D21" s="293"/>
      <c r="E21" s="47">
        <f>SUM(E7:E20)</f>
        <v>17890495</v>
      </c>
      <c r="F21" s="47">
        <f>SUM(F7:F20)</f>
        <v>17890495</v>
      </c>
      <c r="G21" s="145">
        <f>SUM(G7:G20)</f>
        <v>862710</v>
      </c>
      <c r="H21" s="145">
        <f>SUM(H7:H20)</f>
        <v>341992</v>
      </c>
      <c r="I21" s="146"/>
      <c r="J21" s="146"/>
    </row>
  </sheetData>
  <mergeCells count="11">
    <mergeCell ref="A21:D21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 horizontalCentered="1"/>
  <pageMargins left="0.5513888888888889" right="0.5513888888888889" top="1.390277777777778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
nr .VII/5/2007
z dnia .16.03.2007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H21" sqref="H21"/>
    </sheetView>
  </sheetViews>
  <sheetFormatPr defaultColWidth="9.00390625" defaultRowHeight="12.75"/>
  <cols>
    <col min="1" max="1" width="7.25390625" style="49" customWidth="1"/>
    <col min="2" max="2" width="9.00390625" style="49" customWidth="1"/>
    <col min="3" max="3" width="6.625" style="49" customWidth="1"/>
    <col min="4" max="4" width="12.625" style="49" customWidth="1"/>
    <col min="5" max="5" width="13.125" style="49" customWidth="1"/>
    <col min="6" max="6" width="12.875" style="49" customWidth="1"/>
    <col min="7" max="7" width="15.875" style="49" customWidth="1"/>
    <col min="8" max="8" width="14.25390625" style="0" customWidth="1"/>
    <col min="9" max="9" width="10.25390625" style="0" customWidth="1"/>
    <col min="10" max="10" width="14.375" style="0" customWidth="1"/>
    <col min="76" max="16384" width="9.125" style="49" customWidth="1"/>
  </cols>
  <sheetData>
    <row r="1" spans="1:10" ht="45" customHeight="1">
      <c r="A1" s="292" t="s">
        <v>507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6" ht="15.75">
      <c r="A2" s="181"/>
      <c r="B2" s="181"/>
      <c r="C2" s="181"/>
      <c r="D2" s="181"/>
      <c r="E2" s="181"/>
      <c r="F2" s="181"/>
    </row>
    <row r="3" spans="1:10" ht="13.5" customHeight="1">
      <c r="A3" s="176"/>
      <c r="B3" s="176"/>
      <c r="C3" s="176"/>
      <c r="D3" s="176"/>
      <c r="E3" s="176"/>
      <c r="F3" s="176"/>
      <c r="J3" s="182" t="s">
        <v>157</v>
      </c>
    </row>
    <row r="4" spans="1:10" ht="20.25" customHeight="1">
      <c r="A4" s="268" t="s">
        <v>2</v>
      </c>
      <c r="B4" s="268" t="s">
        <v>3</v>
      </c>
      <c r="C4" s="268" t="s">
        <v>4</v>
      </c>
      <c r="D4" s="269" t="s">
        <v>500</v>
      </c>
      <c r="E4" s="269" t="s">
        <v>501</v>
      </c>
      <c r="F4" s="269" t="s">
        <v>73</v>
      </c>
      <c r="G4" s="269"/>
      <c r="H4" s="269"/>
      <c r="I4" s="269"/>
      <c r="J4" s="269"/>
    </row>
    <row r="5" spans="1:10" ht="18" customHeight="1">
      <c r="A5" s="268"/>
      <c r="B5" s="268"/>
      <c r="C5" s="268"/>
      <c r="D5" s="269"/>
      <c r="E5" s="269"/>
      <c r="F5" s="269" t="s">
        <v>502</v>
      </c>
      <c r="G5" s="269" t="s">
        <v>71</v>
      </c>
      <c r="H5" s="269"/>
      <c r="I5" s="269"/>
      <c r="J5" s="269" t="s">
        <v>503</v>
      </c>
    </row>
    <row r="6" spans="1:10" ht="69" customHeight="1">
      <c r="A6" s="268"/>
      <c r="B6" s="268"/>
      <c r="C6" s="268"/>
      <c r="D6" s="269"/>
      <c r="E6" s="269"/>
      <c r="F6" s="269"/>
      <c r="G6" s="4" t="s">
        <v>504</v>
      </c>
      <c r="H6" s="4" t="s">
        <v>505</v>
      </c>
      <c r="I6" s="4" t="s">
        <v>506</v>
      </c>
      <c r="J6" s="269"/>
    </row>
    <row r="7" spans="1:10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19.5" customHeight="1">
      <c r="A8" s="97">
        <v>710</v>
      </c>
      <c r="B8" s="97">
        <v>71035</v>
      </c>
      <c r="C8" s="97">
        <v>2020</v>
      </c>
      <c r="D8" s="12">
        <v>8000</v>
      </c>
      <c r="E8" s="12">
        <v>8000</v>
      </c>
      <c r="F8" s="12">
        <v>8000</v>
      </c>
      <c r="G8" s="97"/>
      <c r="H8" s="97"/>
      <c r="I8" s="97"/>
      <c r="J8" s="97"/>
    </row>
    <row r="9" spans="1:10" ht="19.5" customHeigh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9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9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9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24.75" customHeight="1">
      <c r="A21" s="293" t="s">
        <v>251</v>
      </c>
      <c r="B21" s="293"/>
      <c r="C21" s="293"/>
      <c r="D21" s="293"/>
      <c r="E21" s="47">
        <f>SUM(E8:E20)</f>
        <v>8000</v>
      </c>
      <c r="F21" s="47">
        <f>SUM(F8:F20)</f>
        <v>8000</v>
      </c>
      <c r="G21" s="146"/>
      <c r="H21" s="146"/>
      <c r="I21" s="146"/>
      <c r="J21" s="146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2777777777778" right="0.5902777777777778" top="1.0798611111111112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 
nr .VII/5/2007
z dnia .16.03.2007.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D1">
      <selection activeCell="K22" sqref="K22"/>
    </sheetView>
  </sheetViews>
  <sheetFormatPr defaultColWidth="9.00390625" defaultRowHeight="12.75"/>
  <cols>
    <col min="1" max="1" width="7.25390625" style="49" customWidth="1"/>
    <col min="2" max="2" width="9.00390625" style="49" customWidth="1"/>
    <col min="3" max="3" width="7.75390625" style="49" customWidth="1"/>
    <col min="4" max="4" width="13.125" style="49" customWidth="1"/>
    <col min="5" max="5" width="14.125" style="49" customWidth="1"/>
    <col min="6" max="6" width="14.375" style="49" customWidth="1"/>
    <col min="7" max="7" width="15.875" style="49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49" customWidth="1"/>
  </cols>
  <sheetData>
    <row r="1" spans="1:12" ht="45" customHeight="1">
      <c r="A1" s="292" t="s">
        <v>508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3" ht="12.75">
      <c r="L3" s="182" t="s">
        <v>157</v>
      </c>
    </row>
    <row r="4" spans="1:81" ht="20.25" customHeight="1">
      <c r="A4" s="268" t="s">
        <v>2</v>
      </c>
      <c r="B4" s="268" t="s">
        <v>3</v>
      </c>
      <c r="C4" s="268" t="s">
        <v>4</v>
      </c>
      <c r="D4" s="269" t="s">
        <v>500</v>
      </c>
      <c r="E4" s="269" t="s">
        <v>501</v>
      </c>
      <c r="F4" s="269" t="s">
        <v>73</v>
      </c>
      <c r="G4" s="269"/>
      <c r="H4" s="269"/>
      <c r="I4" s="269"/>
      <c r="J4" s="269"/>
      <c r="K4" s="269"/>
      <c r="L4" s="269"/>
      <c r="BZ4" s="49"/>
      <c r="CA4" s="49"/>
      <c r="CB4" s="49"/>
      <c r="CC4" s="49"/>
    </row>
    <row r="5" spans="1:81" ht="18" customHeight="1">
      <c r="A5" s="268"/>
      <c r="B5" s="268"/>
      <c r="C5" s="268"/>
      <c r="D5" s="269"/>
      <c r="E5" s="269"/>
      <c r="F5" s="269" t="s">
        <v>502</v>
      </c>
      <c r="G5" s="269" t="s">
        <v>71</v>
      </c>
      <c r="H5" s="269"/>
      <c r="I5" s="269"/>
      <c r="J5" s="269"/>
      <c r="K5" s="269"/>
      <c r="L5" s="269" t="s">
        <v>503</v>
      </c>
      <c r="BZ5" s="49"/>
      <c r="CA5" s="49"/>
      <c r="CB5" s="49"/>
      <c r="CC5" s="49"/>
    </row>
    <row r="6" spans="1:81" ht="69" customHeight="1">
      <c r="A6" s="268"/>
      <c r="B6" s="268"/>
      <c r="C6" s="268"/>
      <c r="D6" s="269"/>
      <c r="E6" s="269"/>
      <c r="F6" s="269"/>
      <c r="G6" s="4" t="s">
        <v>504</v>
      </c>
      <c r="H6" s="4" t="s">
        <v>505</v>
      </c>
      <c r="I6" s="4" t="s">
        <v>506</v>
      </c>
      <c r="J6" s="4" t="s">
        <v>509</v>
      </c>
      <c r="K6" s="4" t="s">
        <v>510</v>
      </c>
      <c r="L6" s="269"/>
      <c r="BZ6" s="49"/>
      <c r="CA6" s="49"/>
      <c r="CB6" s="49"/>
      <c r="CC6" s="49"/>
    </row>
    <row r="7" spans="1:8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BZ7" s="49"/>
      <c r="CA7" s="49"/>
      <c r="CB7" s="49"/>
      <c r="CC7" s="49"/>
    </row>
    <row r="8" spans="1:81" ht="19.5" customHeight="1">
      <c r="A8" s="97">
        <v>754</v>
      </c>
      <c r="B8" s="97">
        <v>75411</v>
      </c>
      <c r="C8" s="97">
        <v>6620</v>
      </c>
      <c r="D8" s="97"/>
      <c r="E8" s="12">
        <v>20000</v>
      </c>
      <c r="F8" s="12"/>
      <c r="G8" s="97"/>
      <c r="H8" s="97"/>
      <c r="I8" s="12"/>
      <c r="J8" s="97"/>
      <c r="K8" s="97"/>
      <c r="L8" s="183" t="s">
        <v>511</v>
      </c>
      <c r="BZ8" s="49"/>
      <c r="CA8" s="49"/>
      <c r="CB8" s="49"/>
      <c r="CC8" s="49"/>
    </row>
    <row r="9" spans="1:81" ht="19.5" customHeight="1">
      <c r="A9" s="110">
        <v>801</v>
      </c>
      <c r="B9" s="110">
        <v>80105</v>
      </c>
      <c r="C9" s="110"/>
      <c r="D9" s="110"/>
      <c r="E9" s="118">
        <v>48900</v>
      </c>
      <c r="F9" s="118">
        <v>48900</v>
      </c>
      <c r="G9" s="110"/>
      <c r="H9" s="110"/>
      <c r="I9" s="118">
        <v>48900</v>
      </c>
      <c r="J9" s="110"/>
      <c r="K9" s="110"/>
      <c r="L9" s="110"/>
      <c r="BZ9" s="49"/>
      <c r="CA9" s="49"/>
      <c r="CB9" s="49"/>
      <c r="CC9" s="49"/>
    </row>
    <row r="10" spans="1:81" ht="19.5" customHeight="1">
      <c r="A10" s="16">
        <v>851</v>
      </c>
      <c r="B10" s="16">
        <v>85158</v>
      </c>
      <c r="C10" s="16"/>
      <c r="D10" s="17"/>
      <c r="E10" s="17">
        <v>18840</v>
      </c>
      <c r="F10" s="17">
        <v>18840</v>
      </c>
      <c r="G10" s="16"/>
      <c r="H10" s="16"/>
      <c r="I10" s="17">
        <v>18840</v>
      </c>
      <c r="J10" s="16"/>
      <c r="K10" s="16"/>
      <c r="L10" s="17"/>
      <c r="BZ10" s="49"/>
      <c r="CA10" s="49"/>
      <c r="CB10" s="49"/>
      <c r="CC10" s="49"/>
    </row>
    <row r="11" spans="1:81" ht="19.5" customHeight="1">
      <c r="A11" s="16">
        <v>900</v>
      </c>
      <c r="B11" s="16">
        <v>90095</v>
      </c>
      <c r="C11" s="16">
        <v>6610</v>
      </c>
      <c r="D11" s="141" t="s">
        <v>512</v>
      </c>
      <c r="E11" s="17">
        <v>25000</v>
      </c>
      <c r="F11" s="16"/>
      <c r="G11" s="16"/>
      <c r="H11" s="16"/>
      <c r="I11" s="16"/>
      <c r="J11" s="16"/>
      <c r="K11" s="16"/>
      <c r="L11" s="141" t="s">
        <v>512</v>
      </c>
      <c r="BZ11" s="49"/>
      <c r="CA11" s="49"/>
      <c r="CB11" s="49"/>
      <c r="CC11" s="49"/>
    </row>
    <row r="12" spans="1:81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BZ12" s="49"/>
      <c r="CA12" s="49"/>
      <c r="CB12" s="49"/>
      <c r="CC12" s="49"/>
    </row>
    <row r="13" spans="1:81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BZ13" s="49"/>
      <c r="CA13" s="49"/>
      <c r="CB13" s="49"/>
      <c r="CC13" s="49"/>
    </row>
    <row r="14" spans="1:81" ht="19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BZ14" s="49"/>
      <c r="CA14" s="49"/>
      <c r="CB14" s="49"/>
      <c r="CC14" s="49"/>
    </row>
    <row r="15" spans="1:81" ht="19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BZ15" s="49"/>
      <c r="CA15" s="49"/>
      <c r="CB15" s="49"/>
      <c r="CC15" s="49"/>
    </row>
    <row r="16" spans="1:81" ht="19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BZ16" s="49"/>
      <c r="CA16" s="49"/>
      <c r="CB16" s="49"/>
      <c r="CC16" s="49"/>
    </row>
    <row r="17" spans="1:81" ht="19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BZ17" s="49"/>
      <c r="CA17" s="49"/>
      <c r="CB17" s="49"/>
      <c r="CC17" s="49"/>
    </row>
    <row r="18" spans="1:81" ht="19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BZ18" s="49"/>
      <c r="CA18" s="49"/>
      <c r="CB18" s="49"/>
      <c r="CC18" s="49"/>
    </row>
    <row r="19" spans="1:81" ht="19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BZ19" s="49"/>
      <c r="CA19" s="49"/>
      <c r="CB19" s="49"/>
      <c r="CC19" s="49"/>
    </row>
    <row r="20" spans="1:81" ht="19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BZ20" s="49"/>
      <c r="CA20" s="49"/>
      <c r="CB20" s="49"/>
      <c r="CC20" s="49"/>
    </row>
    <row r="21" spans="1:81" ht="19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BZ21" s="49"/>
      <c r="CA21" s="49"/>
      <c r="CB21" s="49"/>
      <c r="CC21" s="49"/>
    </row>
    <row r="22" spans="1:81" ht="24.75" customHeight="1">
      <c r="A22" s="293" t="s">
        <v>251</v>
      </c>
      <c r="B22" s="293"/>
      <c r="C22" s="293"/>
      <c r="D22" s="293"/>
      <c r="E22" s="47">
        <f>SUM(E8:E21)</f>
        <v>112740</v>
      </c>
      <c r="F22" s="47">
        <f>SUM(F8:F21)</f>
        <v>67740</v>
      </c>
      <c r="G22" s="146"/>
      <c r="H22" s="146"/>
      <c r="I22" s="47">
        <f>SUM(I8:I21)</f>
        <v>67740</v>
      </c>
      <c r="J22" s="146"/>
      <c r="K22" s="146"/>
      <c r="L22" s="184" t="s">
        <v>513</v>
      </c>
      <c r="BZ22" s="49"/>
      <c r="CA22" s="49"/>
      <c r="CB22" s="49"/>
      <c r="CC22" s="49"/>
    </row>
  </sheetData>
  <mergeCells count="11">
    <mergeCell ref="A22:D22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2777777777778" right="0.5902777777777778" top="1.1" bottom="0.39375" header="0.5118055555555556" footer="0.5118055555555556"/>
  <pageSetup horizontalDpi="300" verticalDpi="300" orientation="landscape" paperSize="9" scale="90"/>
  <headerFooter alignWithMargins="0">
    <oddHeader>&amp;RZałącznik nr &amp;A
do uchwały Rady Gminy
 nr .VII/5/2007
z dnia .16.03.2007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Gębska</cp:lastModifiedBy>
  <cp:lastPrinted>2007-04-19T09:44:37Z</cp:lastPrinted>
  <dcterms:modified xsi:type="dcterms:W3CDTF">2007-04-19T09:51:41Z</dcterms:modified>
  <cp:category/>
  <cp:version/>
  <cp:contentType/>
  <cp:contentStatus/>
</cp:coreProperties>
</file>